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30" windowWidth="14595" windowHeight="11760" tabRatio="895" firstSheet="12" activeTab="12"/>
  </bookViews>
  <sheets>
    <sheet name="第一号第一様式" sheetId="1" state="hidden" r:id="rId1"/>
    <sheet name="第一号第二様式" sheetId="2" state="hidden" r:id="rId2"/>
    <sheet name="第一号第三様式" sheetId="3" state="hidden" r:id="rId3"/>
    <sheet name="第一号第四様式" sheetId="4" state="hidden" r:id="rId4"/>
    <sheet name="第二号第一様式" sheetId="5" state="hidden" r:id="rId5"/>
    <sheet name="第二号第二様式" sheetId="6" state="hidden" r:id="rId6"/>
    <sheet name="第二号第三様式" sheetId="7" state="hidden" r:id="rId7"/>
    <sheet name="第二号第四様式" sheetId="8" state="hidden" r:id="rId8"/>
    <sheet name="第三号第一様式" sheetId="9" state="hidden" r:id="rId9"/>
    <sheet name="第三号第二様式" sheetId="10" state="hidden" r:id="rId10"/>
    <sheet name="第三号第三様式" sheetId="11" state="hidden" r:id="rId11"/>
    <sheet name="第三号第四様式" sheetId="12" state="hidden" r:id="rId12"/>
    <sheet name="注記（法人）" sheetId="13" r:id="rId13"/>
    <sheet name="注記（ケアハウス）" sheetId="14" r:id="rId14"/>
    <sheet name="注記（拠点） (湧愛園)" sheetId="15" r:id="rId15"/>
    <sheet name="注記（拠点） (ちゅ)" sheetId="16" r:id="rId16"/>
    <sheet name="注記（拠点） (居宅介護)" sheetId="17" state="hidden" r:id="rId17"/>
    <sheet name="注記（拠点） (修学資金)" sheetId="18" r:id="rId18"/>
    <sheet name="別紙3（⑩）" sheetId="19" state="hidden" r:id="rId19"/>
    <sheet name="別紙３（⑪）" sheetId="20" state="hidden" r:id="rId20"/>
    <sheet name="別紙３（⑧）居宅" sheetId="21" state="hidden" r:id="rId21"/>
    <sheet name="別紙３（⑨）居宅" sheetId="22" state="hidden" r:id="rId22"/>
    <sheet name="別紙3（①）" sheetId="23" state="hidden" r:id="rId23"/>
    <sheet name="別紙３（⑤）" sheetId="24" state="hidden" r:id="rId24"/>
    <sheet name="別紙３（⑥）" sheetId="25" state="hidden" r:id="rId25"/>
    <sheet name="別紙３（⑫）居宅" sheetId="26" state="hidden" r:id="rId26"/>
    <sheet name="別紙３（⑬）ちゅーりっぷ" sheetId="27" state="hidden" r:id="rId27"/>
    <sheet name="別紙３（⑭）" sheetId="28" state="hidden" r:id="rId28"/>
    <sheet name="別紙3（⑮）" sheetId="29" state="hidden" r:id="rId29"/>
    <sheet name="別紙3（⑮-2）" sheetId="30" state="hidden" r:id="rId30"/>
    <sheet name="別紙3（⑯）" sheetId="31" state="hidden" r:id="rId31"/>
    <sheet name="別紙3（⑯-2）" sheetId="32" state="hidden" r:id="rId32"/>
    <sheet name="別紙3（⑰）" sheetId="33" state="hidden" r:id="rId33"/>
    <sheet name="別紙3（⑰-2）" sheetId="34" state="hidden" r:id="rId34"/>
    <sheet name="別紙3（⑱）" sheetId="35" state="hidden" r:id="rId35"/>
    <sheet name="別紙3（⑱-2）" sheetId="36" state="hidden" r:id="rId36"/>
    <sheet name="別紙3（⑲）" sheetId="37" state="hidden" r:id="rId37"/>
  </sheets>
  <definedNames>
    <definedName name="_xlnm.Print_Area" localSheetId="13">'注記（ケアハウス）'!$A$1:$Z$137</definedName>
    <definedName name="_xlnm.Print_Area" localSheetId="15">'注記（拠点） (ちゅ)'!$A$1:$Z$137</definedName>
    <definedName name="_xlnm.Print_Area" localSheetId="16">'注記（拠点） (居宅介護)'!$A$1:$Z$137</definedName>
    <definedName name="_xlnm.Print_Area" localSheetId="17">'注記（拠点） (修学資金)'!$A$1:$Z$137</definedName>
    <definedName name="_xlnm.Print_Area" localSheetId="14">'注記（拠点） (湧愛園)'!$A$1:$Z$137</definedName>
    <definedName name="_xlnm.Print_Area" localSheetId="12">'注記（法人）'!$A$1:$Z$182</definedName>
    <definedName name="_xlnm.Print_Area" localSheetId="22">'別紙3（①）'!$A$1:$AZ$61</definedName>
    <definedName name="_xlnm.Print_Area" localSheetId="20">'別紙３（⑧）居宅'!$A$1:$AZ$37</definedName>
    <definedName name="_xlnm.Print_Area" localSheetId="21">'別紙３（⑨）居宅'!$A$1:$AL$22</definedName>
    <definedName name="_xlnm.Print_Area" localSheetId="28">'別紙3（⑮）'!$A$1:$E$22</definedName>
    <definedName name="_xlnm.Print_Area" localSheetId="29">'別紙3（⑮-2）'!$A$1:$L$25</definedName>
    <definedName name="_xlnm.Print_Area" localSheetId="30">'別紙3（⑯）'!$A$1:$D$51</definedName>
    <definedName name="_xlnm.Print_Area" localSheetId="32">'別紙3（⑰）'!$A$1:$D$51</definedName>
    <definedName name="_xlnm.Print_Area" localSheetId="33">'別紙3（⑰-2）'!$A$1:$K$40</definedName>
    <definedName name="_xlnm.Print_Area" localSheetId="34">'別紙3（⑱）'!$A$1:$D$54</definedName>
    <definedName name="_xlnm.Print_Area" localSheetId="35">'別紙3（⑱-2）'!$A$1:$K$56</definedName>
    <definedName name="_xlnm.Print_Area" localSheetId="36">'別紙3（⑲）'!$A$1:$D$47</definedName>
  </definedNames>
  <calcPr fullCalcOnLoad="1"/>
</workbook>
</file>

<file path=xl/sharedStrings.xml><?xml version="1.0" encoding="utf-8"?>
<sst xmlns="http://schemas.openxmlformats.org/spreadsheetml/2006/main" count="3735" uniqueCount="1401">
  <si>
    <t>１１．満期保有目的の債券の内訳並びに帳簿価額、時価及び評価損益</t>
  </si>
  <si>
    <t>種類及び銘柄</t>
  </si>
  <si>
    <t>帳簿価格</t>
  </si>
  <si>
    <t>評価損益</t>
  </si>
  <si>
    <t>１２．関連当事者との取引の内容</t>
  </si>
  <si>
    <t>種類</t>
  </si>
  <si>
    <t>住所</t>
  </si>
  <si>
    <t>関係内容</t>
  </si>
  <si>
    <t>科目</t>
  </si>
  <si>
    <t>期末　　　残高</t>
  </si>
  <si>
    <t>取引　　　金額</t>
  </si>
  <si>
    <t>資産　　　　総額</t>
  </si>
  <si>
    <t>役員の　　兼務等</t>
  </si>
  <si>
    <t>事業上　　　の関係</t>
  </si>
  <si>
    <t>取引の　　　内容</t>
  </si>
  <si>
    <t>議決権　　　の所有　　　割合</t>
  </si>
  <si>
    <t>事業の　　　内容又　　　は職業</t>
  </si>
  <si>
    <t>法人等　　　の名称</t>
  </si>
  <si>
    <t>○　関連当事者との取引の内容は次のとおりである。</t>
  </si>
  <si>
    <t>○　取引条件及び取引条件の決定方針等</t>
  </si>
  <si>
    <r>
      <t>　　　</t>
    </r>
    <r>
      <rPr>
        <u val="single"/>
        <sz val="10"/>
        <rFont val="ＭＳ ゴシック"/>
        <family val="3"/>
      </rPr>
      <t>純資産の状態を明らかにするために必要な事項</t>
    </r>
  </si>
  <si>
    <t>１３．重要な偶発債務</t>
  </si>
  <si>
    <t>１４．重要な後発事象</t>
  </si>
  <si>
    <t>　１年以内回収予定事業区分間長期貸付金</t>
  </si>
  <si>
    <t>　１年以内回収予定拠点区分間長期貸付金</t>
  </si>
  <si>
    <t>　拠点区分間借入金</t>
  </si>
  <si>
    <t>　事業区分間借入金</t>
  </si>
  <si>
    <t>　その他の流動負債</t>
  </si>
  <si>
    <t>　事業区分間貸付金</t>
  </si>
  <si>
    <t>　拠点区分間貸付金</t>
  </si>
  <si>
    <t>　１年以内返済予定事業区分間長期借入金</t>
  </si>
  <si>
    <t>　職員預り金</t>
  </si>
  <si>
    <t>　１年以内返済予定拠点区分間長期借入金</t>
  </si>
  <si>
    <t>　事業区分間長期借入金</t>
  </si>
  <si>
    <t>　拠点区分間長期借入金</t>
  </si>
  <si>
    <t>　事業区分間長期貸付金</t>
  </si>
  <si>
    <t>　拠点区分間長期貸付金</t>
  </si>
  <si>
    <t>○○拠点区分　貸借対照表</t>
  </si>
  <si>
    <t>１．重要な会計方針</t>
  </si>
  <si>
    <t>２．重要な会計方針の変更</t>
  </si>
  <si>
    <t>３．採用する退職給付制度</t>
  </si>
  <si>
    <t>５．基本財産の増減の内容及び金額</t>
  </si>
  <si>
    <t>７．担保に供している資産</t>
  </si>
  <si>
    <t>８．固定資産の取得価額、減価償却累計額及び当期末残高</t>
  </si>
  <si>
    <t>９．債権額、徴収不能引当金の当期末残高、債権の当期末残高</t>
  </si>
  <si>
    <t>１０．満期保有目的の債券の内訳並びに帳簿価額、時価及び評価損益</t>
  </si>
  <si>
    <t>該当なし</t>
  </si>
  <si>
    <t>１１．重要な後発事象</t>
  </si>
  <si>
    <t>１２．その他社会福祉法人の資金収支及び純資産増減の状況並びに資産、負債及び</t>
  </si>
  <si>
    <t>　保険料支出</t>
  </si>
  <si>
    <t>　通信運搬費支出</t>
  </si>
  <si>
    <t>事業活動支出計(２)</t>
  </si>
  <si>
    <t>施設整備等収入計(４)</t>
  </si>
  <si>
    <t>施設整備等支出計(５)</t>
  </si>
  <si>
    <t>その他の活動収入計(７)</t>
  </si>
  <si>
    <t>その他の活動支出計(８)</t>
  </si>
  <si>
    <t>その他の活動資金収支差額(９)=(７)－(８)</t>
  </si>
  <si>
    <t>当期末支払資金残高(11)＋(12)</t>
  </si>
  <si>
    <t>　退職給付引当資産取崩収入</t>
  </si>
  <si>
    <t>サービス区分間繰入金収入</t>
  </si>
  <si>
    <t>サービス区分間繰入金支出</t>
  </si>
  <si>
    <t>当期資金収支差額合計(11)=(３)+(６)+(９)</t>
  </si>
  <si>
    <t>○○拠点区分　資金収支明細書</t>
  </si>
  <si>
    <t>社会福祉法人名</t>
  </si>
  <si>
    <t>○○事業</t>
  </si>
  <si>
    <t>△△事業</t>
  </si>
  <si>
    <t>××事業</t>
  </si>
  <si>
    <t>サービス区分</t>
  </si>
  <si>
    <t>拠点区分合計</t>
  </si>
  <si>
    <t>サービス活動収益計(１)</t>
  </si>
  <si>
    <t>　賞与引当金繰入</t>
  </si>
  <si>
    <t>　保険料</t>
  </si>
  <si>
    <t>○　満期保有目的の債券等　－　償却原価法（定額法）</t>
  </si>
  <si>
    <t>○　上記以外の有価証券で時価のあるもの　－　決算日の市場価格に基づく時価法</t>
  </si>
  <si>
    <t>○　有形固定資産（リース資産を除く）　－　定額法</t>
  </si>
  <si>
    <t>○　無形固定資産（リース資産を除く）　－　定額法</t>
  </si>
  <si>
    <t>○　リース資産　－　所有権移転外ファイナンス・リース取引に係るリース資産については、</t>
  </si>
  <si>
    <t>○　退職給付引当金　－　職員の退職給付に備えるため、当年度末の退職給付引当資産の残高</t>
  </si>
  <si>
    <t>　　　　　　　　　　　　と同額を計上している</t>
  </si>
  <si>
    <t>○　賞与引当金　　　－　職員の賞与の支給に備えるため、翌年度の支給見込み額のうち当年</t>
  </si>
  <si>
    <t>　　　　　　　　　　　　度の負担に属する金額を計上している</t>
  </si>
  <si>
    <t>○　所有権移転外ファイナンス・リース取引については、通常の賃貸借取引に係る方法に準じ</t>
  </si>
  <si>
    <t>　た会計処理によっている</t>
  </si>
  <si>
    <t>（１）　有価証券の評価基準及び評価方法</t>
  </si>
  <si>
    <t>○　福祉医療機構の実施する社会福祉施設職員等退職共済制度に加入している。掛金は「退職給付</t>
  </si>
  <si>
    <t>　費用」の科目で費用処理している。</t>
  </si>
  <si>
    <t>土地（基本財産）</t>
  </si>
  <si>
    <t>機械及び装置</t>
  </si>
  <si>
    <t>車両運搬具</t>
  </si>
  <si>
    <t>器具及び備品</t>
  </si>
  <si>
    <t>有形リース資産</t>
  </si>
  <si>
    <t>権利</t>
  </si>
  <si>
    <t>ソフトウェア</t>
  </si>
  <si>
    <t>無形リース資産</t>
  </si>
  <si>
    <t>　基本財産の増減の内容及び金額は以下のとおりである。</t>
  </si>
  <si>
    <t>基本財産の種類</t>
  </si>
  <si>
    <t>前期末残高</t>
  </si>
  <si>
    <t>当期増加額</t>
  </si>
  <si>
    <t>当期減少額</t>
  </si>
  <si>
    <t>当期末残高</t>
  </si>
  <si>
    <t>　固定資産の取得価額、減価償却累計額及び当期末残高は、以下のとおりである。</t>
  </si>
  <si>
    <t>ソフトウェア</t>
  </si>
  <si>
    <t>　債権額、徴収不能引当金の当期末残高、債権の当期末残高は以下のとおりである。</t>
  </si>
  <si>
    <t>　満期保有目的の債券の内訳並びに帳簿価額、時価及び評価損益は以下のとおりである。</t>
  </si>
  <si>
    <t>社会福祉法人</t>
  </si>
  <si>
    <t>拠点区分</t>
  </si>
  <si>
    <t>資産の種類及び名称</t>
  </si>
  <si>
    <t>基本財産(有形固定資産)</t>
  </si>
  <si>
    <t>　土地</t>
  </si>
  <si>
    <t>　建物</t>
  </si>
  <si>
    <t>基本財産(有形固定資産)計</t>
  </si>
  <si>
    <t>その他の固定資産(有形固定資産)</t>
  </si>
  <si>
    <t>　構築物</t>
  </si>
  <si>
    <t>　機械及び装置</t>
  </si>
  <si>
    <t>　車両運搬具</t>
  </si>
  <si>
    <t>　器具及び備品</t>
  </si>
  <si>
    <t>　有形リース資産</t>
  </si>
  <si>
    <t>その他の固定資産(有形固定資産)計</t>
  </si>
  <si>
    <t>その他の固定資産(無形固定資産)</t>
  </si>
  <si>
    <t>　権利</t>
  </si>
  <si>
    <t>　無形リース資産</t>
  </si>
  <si>
    <t>その他の固定資産(無形固定資産)計</t>
  </si>
  <si>
    <t>その他の固定資産</t>
  </si>
  <si>
    <t>基本財産及びその他の固定資産</t>
  </si>
  <si>
    <t>将来入金予定の償還補助金の額</t>
  </si>
  <si>
    <t>差　　引</t>
  </si>
  <si>
    <t>うち国庫補助金等の額</t>
  </si>
  <si>
    <t>当期減価償却額(C)</t>
  </si>
  <si>
    <t>当 期 増 加 額(B)</t>
  </si>
  <si>
    <t>当 期 減 少 額(D)</t>
  </si>
  <si>
    <t>減価償却累計額(F)</t>
  </si>
  <si>
    <t>期末帳簿価格</t>
  </si>
  <si>
    <t>概　要</t>
  </si>
  <si>
    <t>(自)　平成</t>
  </si>
  <si>
    <t>年</t>
  </si>
  <si>
    <t>月</t>
  </si>
  <si>
    <t>日</t>
  </si>
  <si>
    <t>(至)　平成</t>
  </si>
  <si>
    <t>引　当　金　明　細　書</t>
  </si>
  <si>
    <t>(自)平成</t>
  </si>
  <si>
    <t>(至)平成</t>
  </si>
  <si>
    <t>期首残高</t>
  </si>
  <si>
    <t>当期増加額</t>
  </si>
  <si>
    <t>当期減少額</t>
  </si>
  <si>
    <t>目的使用</t>
  </si>
  <si>
    <t>その他</t>
  </si>
  <si>
    <t>期末残高</t>
  </si>
  <si>
    <t>科　　目</t>
  </si>
  <si>
    <t>徴収不能引当金</t>
  </si>
  <si>
    <t>賞与引当金</t>
  </si>
  <si>
    <t>期末取得原価(G=E+F)</t>
  </si>
  <si>
    <t>　ソフトウェア</t>
  </si>
  <si>
    <t>(注）</t>
  </si>
  <si>
    <t>「うち国庫補助金等の額」については、設備資金元金償還補助金がある場合には、償還補助総額を記載した上で、国庫補助金取崩計算を行うものとする。</t>
  </si>
  <si>
    <t>ただし、「将来入金予定の償還補助金の額」欄では、「期首帳簿価額」の「うち国庫補助金等の額」はマイナス表示し、実際に補助金を受けた場合に「当期増加額」の</t>
  </si>
  <si>
    <t>「うち国庫補助金等の額」をプラス表示することにより、「差引」欄の「期末帳簿価額」の「うち国庫補助金等の額」が貸借対照表上の国庫補助金等特別積立金残高と</t>
  </si>
  <si>
    <t>　一致することが確認できる。</t>
  </si>
  <si>
    <t>「当期増加額」には減価償却控除前の増加額、「当期減少額」には当期減価償却額を控除した減少額を記載する。</t>
  </si>
  <si>
    <t>基本財産及びその他の固定資産（有形・無形固定資産）の明細書</t>
  </si>
  <si>
    <t>退職給付引当金</t>
  </si>
  <si>
    <t>借　　入　　金　　明　　細　　書</t>
  </si>
  <si>
    <t>区分</t>
  </si>
  <si>
    <t>借入先</t>
  </si>
  <si>
    <t>当期借入金</t>
  </si>
  <si>
    <t>当期償還額</t>
  </si>
  <si>
    <t>差引期末残高</t>
  </si>
  <si>
    <t>元金償還補助金</t>
  </si>
  <si>
    <t>利率％</t>
  </si>
  <si>
    <t>支払利息</t>
  </si>
  <si>
    <t>当期支出額</t>
  </si>
  <si>
    <t>利息補助金収入</t>
  </si>
  <si>
    <t>返済期限</t>
  </si>
  <si>
    <t>担保財産</t>
  </si>
  <si>
    <t>地番または内容</t>
  </si>
  <si>
    <t>使　途</t>
  </si>
  <si>
    <t>設備整備借入金</t>
  </si>
  <si>
    <t>④=①+②-③</t>
  </si>
  <si>
    <t>(うち1年以内償還予定額)</t>
  </si>
  <si>
    <t>①</t>
  </si>
  <si>
    <t>②</t>
  </si>
  <si>
    <t>③</t>
  </si>
  <si>
    <t>長期運営資金借入金</t>
  </si>
  <si>
    <t>短期運営資金借入金</t>
  </si>
  <si>
    <t>役員等長期借入金</t>
  </si>
  <si>
    <t>期首帳簿価格(A)</t>
  </si>
  <si>
    <t>（注）</t>
  </si>
  <si>
    <t>引当金明細書には、引当金の種類ごとに、期首残高、当期増加額、当期減少額及び期末残高の明細を記載する。</t>
  </si>
  <si>
    <t>目的使用以外の要因による減少額については、その内容及び金額を注記する。</t>
  </si>
  <si>
    <t>都道府県共済会または法人独自の退職給付制度において、職員の転職または拠点間の異動により、</t>
  </si>
  <si>
    <t>退職給付の支払を伴わない退職給付引当金の増加または減少が発生した場合は、当期増加額又は</t>
  </si>
  <si>
    <t>当期減少額（その他）の欄に括弧書きでその金額を内数として記載するものとする。</t>
  </si>
  <si>
    <t>（注）役員等からの長期借入金、短期借入金がある場合には、区分を新設するものとする。</t>
  </si>
  <si>
    <t>「区分並びに組入れ及び取崩しの事由」の欄に該当する事項がない場合には、記載を省略する。</t>
  </si>
  <si>
    <t>積立金を計上せずに積立資産を積み立てる場合には、摘要欄にその理由を明記すること。</t>
  </si>
  <si>
    <t>退職給付引当金に対応して退職給付引当資産を積み立てる場合及び長期預り金に対応して</t>
  </si>
  <si>
    <t>長期預り金積立資産を積み立てる場合には摘要欄にその旨を明記すること。</t>
  </si>
  <si>
    <t>繰入元</t>
  </si>
  <si>
    <t>繰入先</t>
  </si>
  <si>
    <t>繰入金の財源</t>
  </si>
  <si>
    <t>金　　額</t>
  </si>
  <si>
    <t>使用目的等</t>
  </si>
  <si>
    <t>区分並びに組入れ及び取崩しの理由</t>
  </si>
  <si>
    <t>各拠点区分ごとの内訳</t>
  </si>
  <si>
    <t>前年度末残高</t>
  </si>
  <si>
    <t>第一号基本金</t>
  </si>
  <si>
    <t>第二号基本金</t>
  </si>
  <si>
    <t>第三号基本金</t>
  </si>
  <si>
    <t>第一号基本金</t>
  </si>
  <si>
    <t>当期組入額</t>
  </si>
  <si>
    <t>当期取崩額</t>
  </si>
  <si>
    <t>第二号基本金</t>
  </si>
  <si>
    <t>第三号基本金</t>
  </si>
  <si>
    <t>基　本　金　明　細　書</t>
  </si>
  <si>
    <t>事業区分間及び拠点区分間　貸付金（借入金）残高明細書</t>
  </si>
  <si>
    <t>１）　事業区分間貸付金（借入金）明細書</t>
  </si>
  <si>
    <t>２）　拠点区分間貸付金（借入金）明細書</t>
  </si>
  <si>
    <t>借入事業区分名</t>
  </si>
  <si>
    <t>借入拠点区分名</t>
  </si>
  <si>
    <t>貸付事業区分名</t>
  </si>
  <si>
    <t>短期</t>
  </si>
  <si>
    <t>長期</t>
  </si>
  <si>
    <t>小　計</t>
  </si>
  <si>
    <t>貸付拠点区分名</t>
  </si>
  <si>
    <t>積立金・積立資産　明細書</t>
  </si>
  <si>
    <t>人件費積立金</t>
  </si>
  <si>
    <t>前期末残高</t>
  </si>
  <si>
    <t>区　　分</t>
  </si>
  <si>
    <t>人件費積立資産</t>
  </si>
  <si>
    <t>サービス区分間繰入金　明細書</t>
  </si>
  <si>
    <t>サービス区分名</t>
  </si>
  <si>
    <t>貸付サービス区分名</t>
  </si>
  <si>
    <t>借入サービス区分名</t>
  </si>
  <si>
    <t>サービス区分間貸付金（借入金）　明細書</t>
  </si>
  <si>
    <t>サービス活動外増減差額(６)＝(４)-（５）</t>
  </si>
  <si>
    <t>　　　当期就労支援事業仕入高</t>
  </si>
  <si>
    <t>サービス活動費用計（２）</t>
  </si>
  <si>
    <t>　サービス活動増減差額(３)=(１)-(２)</t>
  </si>
  <si>
    <t>サービス活動外収益計(４)</t>
  </si>
  <si>
    <t>サービス活動外費用計（５）</t>
  </si>
  <si>
    <t>サービス活動外増減差額（６）=(４)－(５)</t>
  </si>
  <si>
    <t>○○拠点区分　事業活動明細書</t>
  </si>
  <si>
    <t>介護保険事業収入</t>
  </si>
  <si>
    <t>老人福祉事業収入</t>
  </si>
  <si>
    <t>児童福祉事業収入</t>
  </si>
  <si>
    <t>保育事業収入</t>
  </si>
  <si>
    <t>就労支援事業収入</t>
  </si>
  <si>
    <t>障害福祉サービス等事業収入</t>
  </si>
  <si>
    <t>生活保護事業収入</t>
  </si>
  <si>
    <t>医療事業収入</t>
  </si>
  <si>
    <t>○○事業収入</t>
  </si>
  <si>
    <t>○○収入</t>
  </si>
  <si>
    <t>借入金利息補助金収入</t>
  </si>
  <si>
    <t>経常経費寄附金収入</t>
  </si>
  <si>
    <t>受取利息配当金収入</t>
  </si>
  <si>
    <t>その他の収入</t>
  </si>
  <si>
    <t>流動資産評価益等による資金増加額</t>
  </si>
  <si>
    <t>事業活動収入計(１)</t>
  </si>
  <si>
    <t>人件費支出</t>
  </si>
  <si>
    <t>事業費支出</t>
  </si>
  <si>
    <t>事務費支出</t>
  </si>
  <si>
    <t>就労支援事業支出</t>
  </si>
  <si>
    <t>授産事業支出</t>
  </si>
  <si>
    <t>○○支出</t>
  </si>
  <si>
    <t>利用者負担軽減額</t>
  </si>
  <si>
    <t>支払利息支出</t>
  </si>
  <si>
    <t>その他の支出</t>
  </si>
  <si>
    <t>流動資産評価損等による資金減少額</t>
  </si>
  <si>
    <t>事業活動支出計(２)</t>
  </si>
  <si>
    <t>施設整備等補助金収入</t>
  </si>
  <si>
    <t>施設整備等寄附金収入</t>
  </si>
  <si>
    <t>設備資金借入金収入</t>
  </si>
  <si>
    <t>固定資産売却収入</t>
  </si>
  <si>
    <t>その他の施設整備等による収入</t>
  </si>
  <si>
    <t>施設整備等収入計(４)</t>
  </si>
  <si>
    <t>設備資金借入金元金償還支出</t>
  </si>
  <si>
    <t>固定資産取得支出</t>
  </si>
  <si>
    <t>固定資産除却・廃棄支出</t>
  </si>
  <si>
    <t>ファイナンス・リース債務の返済支出</t>
  </si>
  <si>
    <t>その他の施設整備等による支出</t>
  </si>
  <si>
    <t>施設整備等支出計(５)</t>
  </si>
  <si>
    <t>長期運営資金借入金元金償還寄附金収入</t>
  </si>
  <si>
    <t>長期運営資金借入金収入</t>
  </si>
  <si>
    <t>長期貸付金回収収入</t>
  </si>
  <si>
    <t>投資有価証券売却収入</t>
  </si>
  <si>
    <t>積立資産取崩収入</t>
  </si>
  <si>
    <t>その他の活動による収入</t>
  </si>
  <si>
    <t>その他の活動収入計(７)</t>
  </si>
  <si>
    <t>長期運営資金借入金元金償還支出</t>
  </si>
  <si>
    <t>長期貸付金支出</t>
  </si>
  <si>
    <t>投資有価証券取得支出</t>
  </si>
  <si>
    <t>積立資産支出</t>
  </si>
  <si>
    <t>その他の活動による支出</t>
  </si>
  <si>
    <t>その他の活動支出計(８)</t>
  </si>
  <si>
    <t>収入</t>
  </si>
  <si>
    <t>支出</t>
  </si>
  <si>
    <t>事業活動資金収支差額(３)=(１)－(２)</t>
  </si>
  <si>
    <t>勘定科目</t>
  </si>
  <si>
    <t>予算(A)</t>
  </si>
  <si>
    <t>決算(B)</t>
  </si>
  <si>
    <t>備　考</t>
  </si>
  <si>
    <t>事業活動による収支</t>
  </si>
  <si>
    <t>施設整備等資金収支差額(６)=(４)－(５)</t>
  </si>
  <si>
    <t>施設整備等による収支</t>
  </si>
  <si>
    <t>その他の活動による収支</t>
  </si>
  <si>
    <t>その他の活動資金収支差額(９)=(７)－(８)</t>
  </si>
  <si>
    <t>(自)　平成　　年　　月　　日　　　(至)　平成　　年　　月　　日</t>
  </si>
  <si>
    <t>予備費支出(10)</t>
  </si>
  <si>
    <t>当期資金収支差額合計(11)=(３)+(６)+(９)－(10)</t>
  </si>
  <si>
    <t>前期末支払資金残高(12)</t>
  </si>
  <si>
    <t>当期末支払資金残高(11)＋(12)</t>
  </si>
  <si>
    <t>差異(A)-(B)</t>
  </si>
  <si>
    <t>（単位：円）</t>
  </si>
  <si>
    <t>事業活動資金収支差額(３)=(１)－(２)</t>
  </si>
  <si>
    <t>施設整備等資金収支差額(６)=(４)－(５)</t>
  </si>
  <si>
    <t>その他の活動資金収支差額(９)=(７)－(８)</t>
  </si>
  <si>
    <t>当期末支払資金残高(11)＋(12)</t>
  </si>
  <si>
    <t>事業区分間長期借入金収入</t>
  </si>
  <si>
    <t>事業区分間長期貸付金回収収入</t>
  </si>
  <si>
    <t>事業区分間繰入金収入</t>
  </si>
  <si>
    <t>事業区分間長期貸付金支出</t>
  </si>
  <si>
    <t>事業区分間長期借入金返済支出</t>
  </si>
  <si>
    <t>事業区分間繰入金支出</t>
  </si>
  <si>
    <t>当期資金収支差額合計(11)=(３)+(６)+(９)</t>
  </si>
  <si>
    <t>資金収支内訳表</t>
  </si>
  <si>
    <t>社会福祉事業</t>
  </si>
  <si>
    <t>公益事業</t>
  </si>
  <si>
    <t>収益事業</t>
  </si>
  <si>
    <t>内部取引消去</t>
  </si>
  <si>
    <t>法人合計</t>
  </si>
  <si>
    <t>合　計</t>
  </si>
  <si>
    <t>事業活動資金収支差額(３)=(１)－(２)</t>
  </si>
  <si>
    <t>施設整備等資金収支差額(６)=(４)－(５)</t>
  </si>
  <si>
    <t>その他の活動資金収支差額(９)=(７)－(８)</t>
  </si>
  <si>
    <t>当期資金収支差額合計(11)=(３)+(６)+(９)</t>
  </si>
  <si>
    <t>当期末支払資金残高(11)＋(12)</t>
  </si>
  <si>
    <t>○○事業区分　資金収支内訳表</t>
  </si>
  <si>
    <t>○○拠点</t>
  </si>
  <si>
    <t>△△拠点</t>
  </si>
  <si>
    <t>××拠点</t>
  </si>
  <si>
    <t>事業区分合計</t>
  </si>
  <si>
    <t>拠点区分間長期借入金収入</t>
  </si>
  <si>
    <t>拠点区分間長期貸付金回収収入</t>
  </si>
  <si>
    <t>拠点区分間繰入金収入</t>
  </si>
  <si>
    <t>拠点区分間長期貸付金支出</t>
  </si>
  <si>
    <t>拠点区分間長期借入金返済支出</t>
  </si>
  <si>
    <t>拠点区分間繰入金支出</t>
  </si>
  <si>
    <t>○○拠点区分　資金収支計算書</t>
  </si>
  <si>
    <t>　施設介護料収入</t>
  </si>
  <si>
    <t>　　介護報酬収入</t>
  </si>
  <si>
    <t>　　利用者負担金収入（公費）</t>
  </si>
  <si>
    <t>　　利用者負担金収入（一般）</t>
  </si>
  <si>
    <t>　居宅介護料収入</t>
  </si>
  <si>
    <t>　（介護報酬収入）</t>
  </si>
  <si>
    <t>　　介護予防報酬収入</t>
  </si>
  <si>
    <t>　（利用者負担金収入）</t>
  </si>
  <si>
    <t>　　介護負担金収入（公費）</t>
  </si>
  <si>
    <t>　　介護負担金収入（一般）</t>
  </si>
  <si>
    <t>　　介護予防負担金収入（公費）</t>
  </si>
  <si>
    <t>　　介護予防負担金収入（一般）</t>
  </si>
  <si>
    <t>　地域密着型介護料収入</t>
  </si>
  <si>
    <t>　居宅介護支援介護料収入</t>
  </si>
  <si>
    <t>　　居宅介護支援介護料収入</t>
  </si>
  <si>
    <t>　　介護予防支援介護料収入</t>
  </si>
  <si>
    <t>　利用者等利用料収入</t>
  </si>
  <si>
    <t>　　施設サービス利用料収入</t>
  </si>
  <si>
    <t>　　居宅介護サービス利用料収入</t>
  </si>
  <si>
    <t>　　地域密着型介護サービス利用料収入</t>
  </si>
  <si>
    <t>　　食費収入（公費）</t>
  </si>
  <si>
    <t>　　食費収入（一般）</t>
  </si>
  <si>
    <t>　　居住費収入（公費）</t>
  </si>
  <si>
    <t>　　居住費収入（一般）</t>
  </si>
  <si>
    <t>　　その他の利用料収入</t>
  </si>
  <si>
    <t>　その他の事業収入</t>
  </si>
  <si>
    <t>　　その他の事業収入</t>
  </si>
  <si>
    <t>　（保険等査定減）</t>
  </si>
  <si>
    <t>　措置事業収入</t>
  </si>
  <si>
    <t>　　事務費収入</t>
  </si>
  <si>
    <t>　　事業費収入</t>
  </si>
  <si>
    <t>　運営事業収入</t>
  </si>
  <si>
    <t>　　管理費収入</t>
  </si>
  <si>
    <t>　措置費収入</t>
  </si>
  <si>
    <t>　私的契約利用料収入</t>
  </si>
  <si>
    <t>　○○事業収入</t>
  </si>
  <si>
    <t>　自立支援給付費収入</t>
  </si>
  <si>
    <t>　　介護給付費収入</t>
  </si>
  <si>
    <t>　　特例介護給付費収入</t>
  </si>
  <si>
    <t>　　訓練等給付費収入</t>
  </si>
  <si>
    <t>　　特例訓練等給付費収入</t>
  </si>
  <si>
    <t>　　サービス利用計画作成費収入</t>
  </si>
  <si>
    <t>　障害児施設給付費収入</t>
  </si>
  <si>
    <t>　利用者負担金収入</t>
  </si>
  <si>
    <t>　補足給付費収入</t>
  </si>
  <si>
    <t>　　特定障害者特別給付費収入</t>
  </si>
  <si>
    <t>　　特例特定障害者特別給付費収入</t>
  </si>
  <si>
    <t>　　特定入所障害児食費等給付費収入</t>
  </si>
  <si>
    <t>　特定費用収入</t>
  </si>
  <si>
    <t>　授産事業収入</t>
  </si>
  <si>
    <t>　　○○事業収入</t>
  </si>
  <si>
    <t>　室料差額収入</t>
  </si>
  <si>
    <t>　保健予防活動収入</t>
  </si>
  <si>
    <t>　受託検査・施設利用収入</t>
  </si>
  <si>
    <t>　訪問看護利用料収入</t>
  </si>
  <si>
    <t>　　訪問看護基本利用料収入</t>
  </si>
  <si>
    <t>　　訪問看護その他の利用料収入</t>
  </si>
  <si>
    <t>　その他の医療事業収入</t>
  </si>
  <si>
    <t>　　その他の医療事業収入</t>
  </si>
  <si>
    <t>　○○収入</t>
  </si>
  <si>
    <t>　受入研修費収入</t>
  </si>
  <si>
    <t>　利用者等外給食費収入</t>
  </si>
  <si>
    <t>　雑収入</t>
  </si>
  <si>
    <t>　有価証券売却益</t>
  </si>
  <si>
    <t>　有価証券評価益</t>
  </si>
  <si>
    <t>　為替差益</t>
  </si>
  <si>
    <t>　役員報酬支出</t>
  </si>
  <si>
    <t>　職員給料支出</t>
  </si>
  <si>
    <t>　職員賞与支出</t>
  </si>
  <si>
    <t>　非常勤職員給与支出</t>
  </si>
  <si>
    <t>派遣職員費支出</t>
  </si>
  <si>
    <t>　退職給付支出</t>
  </si>
  <si>
    <t>　法定福利費支出</t>
  </si>
  <si>
    <t>　給食費支出</t>
  </si>
  <si>
    <t>　介護用品費支出</t>
  </si>
  <si>
    <t>　医薬品費支出</t>
  </si>
  <si>
    <t>　診療・療養等材料費支出</t>
  </si>
  <si>
    <t>　保健衛生費支出</t>
  </si>
  <si>
    <t>　医療費支出</t>
  </si>
  <si>
    <t>　被服費支出</t>
  </si>
  <si>
    <t>　教養娯楽費支出</t>
  </si>
  <si>
    <t>　日用品費支出</t>
  </si>
  <si>
    <t>　保育材料費支出</t>
  </si>
  <si>
    <t>　本人支給金支出</t>
  </si>
  <si>
    <t>　水道光熱費支出</t>
  </si>
  <si>
    <t>　燃料費支出</t>
  </si>
  <si>
    <t>　消耗器具備品費支出</t>
  </si>
  <si>
    <t>　賃借料支出</t>
  </si>
  <si>
    <t>　教育指導費支出</t>
  </si>
  <si>
    <t>　就職支度費支出</t>
  </si>
  <si>
    <t>　葬祭費支出</t>
  </si>
  <si>
    <t>　車輌費支出</t>
  </si>
  <si>
    <t>　管理費返還支出</t>
  </si>
  <si>
    <t>　○○費支出</t>
  </si>
  <si>
    <t>　雑支出</t>
  </si>
  <si>
    <t>　福利厚生費支出</t>
  </si>
  <si>
    <t>　職員被服費支出</t>
  </si>
  <si>
    <t>　旅費交通費支出</t>
  </si>
  <si>
    <t>　研修研究費支出</t>
  </si>
  <si>
    <t>　事務消耗品費支出</t>
  </si>
  <si>
    <t>　印刷製本費支出</t>
  </si>
  <si>
    <t>　修繕費支出</t>
  </si>
  <si>
    <t>　会議費支出</t>
  </si>
  <si>
    <t>　広報費支出</t>
  </si>
  <si>
    <t>　業務委託費支出</t>
  </si>
  <si>
    <t>　手数料支出</t>
  </si>
  <si>
    <t>　保険料支出</t>
  </si>
  <si>
    <t>　土地・建物賃借料支出</t>
  </si>
  <si>
    <t>　租税公課支出</t>
  </si>
  <si>
    <t>　保守料支出</t>
  </si>
  <si>
    <t>　渉外費支出</t>
  </si>
  <si>
    <t>　諸会費支出</t>
  </si>
  <si>
    <t>　就労支援事業販売原価支出</t>
  </si>
  <si>
    <t>　　就労支援事業製造原価支出</t>
  </si>
  <si>
    <t>　　就労支援事業仕入支出</t>
  </si>
  <si>
    <t>　就労支援事業販管費支出</t>
  </si>
  <si>
    <t>　○○事業支出</t>
  </si>
  <si>
    <t>　利用者等外給食費支出</t>
  </si>
  <si>
    <t>　有価証券売却損</t>
  </si>
  <si>
    <t>　資産評価損</t>
  </si>
  <si>
    <t>　　有価証券評価損</t>
  </si>
  <si>
    <t>　　○○評価損</t>
  </si>
  <si>
    <t>　為替差損</t>
  </si>
  <si>
    <t>　徴収不能額</t>
  </si>
  <si>
    <t>事業活動支出計(２)</t>
  </si>
  <si>
    <t>事業活動資金収支差額(３)=(１)－(２)</t>
  </si>
  <si>
    <t>　施設整備等補助金収入</t>
  </si>
  <si>
    <t>　設備資金借入金元金償還補助金収入</t>
  </si>
  <si>
    <t>　施設整備等寄附金収入</t>
  </si>
  <si>
    <t>　設備資金借入金元金償還寄附金収入</t>
  </si>
  <si>
    <t>　車輌運搬具売却収入</t>
  </si>
  <si>
    <t>　器具及び備品売却収入</t>
  </si>
  <si>
    <t>　○○売却収入</t>
  </si>
  <si>
    <t>施設整備等収入計(４)</t>
  </si>
  <si>
    <t>　土地取得支出</t>
  </si>
  <si>
    <t>　建物取得支出</t>
  </si>
  <si>
    <t>　車輌運搬具取得支出</t>
  </si>
  <si>
    <t>　器具及び備品取得支出</t>
  </si>
  <si>
    <t>　○○取得支出</t>
  </si>
  <si>
    <t>　○○支出</t>
  </si>
  <si>
    <t>施設整備等支出計(５)</t>
  </si>
  <si>
    <t>施設整備等資金収支差額(６)=(４)－(５）</t>
  </si>
  <si>
    <t>施設整備等による収支</t>
  </si>
  <si>
    <t>　長期預り金積立資産取崩収入</t>
  </si>
  <si>
    <t>　○○積立資産取崩収入</t>
  </si>
  <si>
    <t>その他の活動収入計(７)</t>
  </si>
  <si>
    <t>　退職給付引当資産支出</t>
  </si>
  <si>
    <t>　長期預り金積立資産支出</t>
  </si>
  <si>
    <t>　○○積立資産支出</t>
  </si>
  <si>
    <t>その他の活動支出計(８)</t>
  </si>
  <si>
    <t>予備費支出(10)</t>
  </si>
  <si>
    <t>当期資金収支差額合計(11)=(３)+(６)+(９)－(10)</t>
  </si>
  <si>
    <t>　通信運搬費支出</t>
  </si>
  <si>
    <t>　保険料支出</t>
  </si>
  <si>
    <t>当年度決算(A)</t>
  </si>
  <si>
    <t>前年度決算(B)</t>
  </si>
  <si>
    <t>増減(A)-(B)</t>
  </si>
  <si>
    <t>収益</t>
  </si>
  <si>
    <t>費用</t>
  </si>
  <si>
    <t>サービス活動増減の部</t>
  </si>
  <si>
    <t>介護保険事業収益</t>
  </si>
  <si>
    <t>老人福祉事業収益</t>
  </si>
  <si>
    <t>児童福祉事業収益</t>
  </si>
  <si>
    <t>保育事業収益</t>
  </si>
  <si>
    <t>就労支援事業収益</t>
  </si>
  <si>
    <t>障害福祉サービス等事業収益</t>
  </si>
  <si>
    <t>生活保護事業収益</t>
  </si>
  <si>
    <t>医療事業収益</t>
  </si>
  <si>
    <t>○○事業収益</t>
  </si>
  <si>
    <t>○○収益</t>
  </si>
  <si>
    <t>経常経費寄附金収益</t>
  </si>
  <si>
    <t>その他の収益</t>
  </si>
  <si>
    <t>その他の収益</t>
  </si>
  <si>
    <t>サービス活動収益計(１)</t>
  </si>
  <si>
    <t>人件費</t>
  </si>
  <si>
    <t>事業費</t>
  </si>
  <si>
    <t>事務費</t>
  </si>
  <si>
    <t>就労支援事業費用</t>
  </si>
  <si>
    <t>授産事業費用</t>
  </si>
  <si>
    <t>○○費用</t>
  </si>
  <si>
    <t>減価償却費</t>
  </si>
  <si>
    <t>国庫補助金等特別積立金取崩額</t>
  </si>
  <si>
    <t>徴収不能額</t>
  </si>
  <si>
    <t>徴収不能引当金繰入</t>
  </si>
  <si>
    <t>その他の費用</t>
  </si>
  <si>
    <t>サービス活動費用計（２）</t>
  </si>
  <si>
    <t>サービス活動増減差額 (３)＝(１)－（２）</t>
  </si>
  <si>
    <t>借入金利息補助金収益</t>
  </si>
  <si>
    <t>受取利息配当金収益</t>
  </si>
  <si>
    <t>有価証券評価益</t>
  </si>
  <si>
    <t>有価証券売却益</t>
  </si>
  <si>
    <t>投資有価証券評価益</t>
  </si>
  <si>
    <t>投資有価証券売却益</t>
  </si>
  <si>
    <t>その他のサービス活動外収益</t>
  </si>
  <si>
    <t>サービス活動外収益計(４)</t>
  </si>
  <si>
    <t>支払利息</t>
  </si>
  <si>
    <t>有価証券評価損</t>
  </si>
  <si>
    <t>有価証券売却損</t>
  </si>
  <si>
    <t>投資有価証券評価損</t>
  </si>
  <si>
    <t>投資有価証券売却損</t>
  </si>
  <si>
    <t>その他のサービス活動外費用</t>
  </si>
  <si>
    <t>サービス活動外費用計(５)</t>
  </si>
  <si>
    <t>サービス活動外増減の部</t>
  </si>
  <si>
    <t>サービス活動外増減差額(６)＝(４)-（５）</t>
  </si>
  <si>
    <t>施設整備等補助金収益</t>
  </si>
  <si>
    <t>施設整備等寄附金収益</t>
  </si>
  <si>
    <t>長期運営資金借入金元金償還寄附金収益</t>
  </si>
  <si>
    <t>固定資産受贈額</t>
  </si>
  <si>
    <t>固定資産売却益</t>
  </si>
  <si>
    <t>その他の特別収益</t>
  </si>
  <si>
    <t>特別収益計(８)</t>
  </si>
  <si>
    <t>基本金組入額</t>
  </si>
  <si>
    <t>資産評価損</t>
  </si>
  <si>
    <t>固定資産売却損・処分損</t>
  </si>
  <si>
    <t>国庫補助金等特別積立金取崩額（除却等）</t>
  </si>
  <si>
    <t>国庫補助金等特別積立金積立額</t>
  </si>
  <si>
    <t>災害損失</t>
  </si>
  <si>
    <t>その他の特別損失</t>
  </si>
  <si>
    <t>特別費用計(９)</t>
  </si>
  <si>
    <t>特別増減の部</t>
  </si>
  <si>
    <t>特別増減差額(10)=(８)-(９)</t>
  </si>
  <si>
    <t>当期活動増減差額(11)=(7)+(10)</t>
  </si>
  <si>
    <t>繰越活動増減差額の部</t>
  </si>
  <si>
    <t>前期繰越活動増減差額(12）</t>
  </si>
  <si>
    <t>前期繰越活動増減差額(12）</t>
  </si>
  <si>
    <t>当期末繰越活動増減差額(13)=(11)+(12)</t>
  </si>
  <si>
    <t>当期末繰越活動増減差額(13)=(11)+(12)</t>
  </si>
  <si>
    <t>基本金取崩額(14)</t>
  </si>
  <si>
    <t>基本金取崩額(14)</t>
  </si>
  <si>
    <t>その他の積立金取崩額(15)</t>
  </si>
  <si>
    <t>その他の積立金積立額(16)</t>
  </si>
  <si>
    <t>その他の積立金積立額(16)</t>
  </si>
  <si>
    <t>次期繰越活動増減差額(17)=(13)+(14)+(15)-(16)</t>
  </si>
  <si>
    <t>前年度決算(B)</t>
  </si>
  <si>
    <t>増減(A)-(B)</t>
  </si>
  <si>
    <t>その他の収益</t>
  </si>
  <si>
    <t>サービス活動収益計(１)</t>
  </si>
  <si>
    <t>サービス活動増減差額 (３)＝(１)－（２）</t>
  </si>
  <si>
    <t>サービス活動外収益計(４)</t>
  </si>
  <si>
    <t>サービス活動外費用計(５)</t>
  </si>
  <si>
    <t>サービス活動外増減差額(６)＝(４)-（５）</t>
  </si>
  <si>
    <t>特別収益計(８)</t>
  </si>
  <si>
    <t>特別費用計(９)</t>
  </si>
  <si>
    <t>特別増減差額(10)=(８)-(９)</t>
  </si>
  <si>
    <t>当期活動増減差額(11)=(7)+(10)</t>
  </si>
  <si>
    <t>前期繰越活動増減差額(12）</t>
  </si>
  <si>
    <t>当期末繰越活動増減差額(13)=(11)+(12)</t>
  </si>
  <si>
    <t>基本金取崩額(14)</t>
  </si>
  <si>
    <t>その他の積立金取崩額(15)</t>
  </si>
  <si>
    <t>その他の積立金積立額(16)</t>
  </si>
  <si>
    <t>次期繰越活動増減差額(17)=(13)+(14)+(15)-(16)</t>
  </si>
  <si>
    <t>事業区分間繰入金収益</t>
  </si>
  <si>
    <t>事業区分間固定資産移管収益</t>
  </si>
  <si>
    <t>事業区分間繰入金費用</t>
  </si>
  <si>
    <t>事業区分間固定資産移管費用</t>
  </si>
  <si>
    <t>事業活動内訳表</t>
  </si>
  <si>
    <t>その他の収益</t>
  </si>
  <si>
    <t>サービス活動収益計(１)</t>
  </si>
  <si>
    <t>サービス活動外収益計(４)</t>
  </si>
  <si>
    <t>特別収益計(８)</t>
  </si>
  <si>
    <t>○○事業区分　事業活動内訳表</t>
  </si>
  <si>
    <t>経常増減差額(７)=(３)＋(６)</t>
  </si>
  <si>
    <t>拠点区分間繰入金収益</t>
  </si>
  <si>
    <t>拠点区分間固定資産移管収益</t>
  </si>
  <si>
    <t>拠点区分間繰入金費用</t>
  </si>
  <si>
    <t>拠点区分間固定資産移管費用</t>
  </si>
  <si>
    <t>経常増減差額(７)=(３)＋(６)</t>
  </si>
  <si>
    <t>　施設介護料収益</t>
  </si>
  <si>
    <t>　　介護報酬収益</t>
  </si>
  <si>
    <t>　　利用者負担金収益（公費）</t>
  </si>
  <si>
    <t>　　利用者負担金収益（一般）</t>
  </si>
  <si>
    <t>　居宅介護料収益</t>
  </si>
  <si>
    <t>　（介護報酬収益）</t>
  </si>
  <si>
    <t>　　介護予防報酬収益</t>
  </si>
  <si>
    <t>　（利用者負担金収益）</t>
  </si>
  <si>
    <t>　　介護負担金収益（公費）</t>
  </si>
  <si>
    <t>　　介護負担金収益（一般）</t>
  </si>
  <si>
    <t>　　介護予防負担金収益（公費）</t>
  </si>
  <si>
    <t>　　介護予防負担金収益（一般）</t>
  </si>
  <si>
    <t>　地域密着型介護料収益</t>
  </si>
  <si>
    <t>　居宅介護支援介護料収益</t>
  </si>
  <si>
    <t>　　居宅介護支援介護料収益</t>
  </si>
  <si>
    <t>　　介護予防支援介護料収益</t>
  </si>
  <si>
    <t>　利用者等利用料収益</t>
  </si>
  <si>
    <t>　　施設サービス利用料収益</t>
  </si>
  <si>
    <t>　　居宅介護サービス利用料収益</t>
  </si>
  <si>
    <t>　　地域密着型介護サービス利用料収益</t>
  </si>
  <si>
    <t>　　食費収益（公費）</t>
  </si>
  <si>
    <t>　　食費収益（一般）</t>
  </si>
  <si>
    <t>　　居住費収益（公費）</t>
  </si>
  <si>
    <t>　　居住費収益（一般）</t>
  </si>
  <si>
    <t>　　その他の利用料収益</t>
  </si>
  <si>
    <t>　その他の事業収益</t>
  </si>
  <si>
    <t>　　補助金事業収益</t>
  </si>
  <si>
    <t>　　市町村特別事業収益</t>
  </si>
  <si>
    <t>　　受託事業収益</t>
  </si>
  <si>
    <t>　　その他の事業収益</t>
  </si>
  <si>
    <t>　措置事業収益</t>
  </si>
  <si>
    <t>　　事務費収益</t>
  </si>
  <si>
    <t>　　事業費収益</t>
  </si>
  <si>
    <t>　運営事業収益</t>
  </si>
  <si>
    <t>　　管理費収益</t>
  </si>
  <si>
    <t>　措置費収益</t>
  </si>
  <si>
    <t>　私的契約利用料収益</t>
  </si>
  <si>
    <t>　○○事業収益</t>
  </si>
  <si>
    <t>　自立支援給付費収益</t>
  </si>
  <si>
    <t>　　介護給付費収益</t>
  </si>
  <si>
    <t>　　特例介護給付費収益</t>
  </si>
  <si>
    <t>　　訓練等給付費収益</t>
  </si>
  <si>
    <t>　　特例訓練等給付費収益</t>
  </si>
  <si>
    <t>　　サービス利用計画作成費収益</t>
  </si>
  <si>
    <t>　障害児施設給付費収益</t>
  </si>
  <si>
    <t>　利用者負担金収益</t>
  </si>
  <si>
    <t>　補足給付費収益</t>
  </si>
  <si>
    <t>　　特定障害者特別給付費収益</t>
  </si>
  <si>
    <t>　　特例特定障害者特別給付費収益</t>
  </si>
  <si>
    <t>　　特定入所障害児食費等給付費収益</t>
  </si>
  <si>
    <t>　特定費用収益</t>
  </si>
  <si>
    <t>　授産事業収益</t>
  </si>
  <si>
    <t>　　○○事業収益</t>
  </si>
  <si>
    <t>　室料差額収益</t>
  </si>
  <si>
    <t>　保健予防活動収益</t>
  </si>
  <si>
    <t>　受託検査・施設利用収益</t>
  </si>
  <si>
    <t>　訪問看護利用料収益</t>
  </si>
  <si>
    <t>　　訪問看護基本利用料収益</t>
  </si>
  <si>
    <t>　　訪問看護その他の利用料収益</t>
  </si>
  <si>
    <t>　その他の医療事業収益</t>
  </si>
  <si>
    <t>　　その他の医業収益</t>
  </si>
  <si>
    <t>　○○収益</t>
  </si>
  <si>
    <t>サービス活動収益計(１)</t>
  </si>
  <si>
    <t>　役員報酬</t>
  </si>
  <si>
    <t>　職員給料</t>
  </si>
  <si>
    <t>　職員賞与</t>
  </si>
  <si>
    <t>　非常勤職員給与</t>
  </si>
  <si>
    <t>　派遣職員費</t>
  </si>
  <si>
    <t>　退職給付費用</t>
  </si>
  <si>
    <t>　法定福利費</t>
  </si>
  <si>
    <t>　給食費</t>
  </si>
  <si>
    <t>　介護用品費</t>
  </si>
  <si>
    <t>　医薬品費</t>
  </si>
  <si>
    <t>　診療・療養等材料費</t>
  </si>
  <si>
    <t>　保健衛生費</t>
  </si>
  <si>
    <t>　医療費</t>
  </si>
  <si>
    <t>　被服費</t>
  </si>
  <si>
    <t>　教養娯楽費</t>
  </si>
  <si>
    <t>　日用品費</t>
  </si>
  <si>
    <t>　保育材料費</t>
  </si>
  <si>
    <t>　本人支給金</t>
  </si>
  <si>
    <t>　水道光熱費</t>
  </si>
  <si>
    <t>　燃料費</t>
  </si>
  <si>
    <t>　消耗器具備品費</t>
  </si>
  <si>
    <t>　賃借料</t>
  </si>
  <si>
    <t>　教育指導費</t>
  </si>
  <si>
    <t>　就職支度費</t>
  </si>
  <si>
    <t>　葬祭費</t>
  </si>
  <si>
    <t>　車輌費</t>
  </si>
  <si>
    <t>　○○費</t>
  </si>
  <si>
    <t>　雑費</t>
  </si>
  <si>
    <t>　福利厚生費</t>
  </si>
  <si>
    <t>　職員被服費</t>
  </si>
  <si>
    <t>　旅費交通費</t>
  </si>
  <si>
    <t>　研修研究費</t>
  </si>
  <si>
    <t>　事務消耗品費</t>
  </si>
  <si>
    <t>　印刷製本費</t>
  </si>
  <si>
    <t>　修繕費</t>
  </si>
  <si>
    <t>　通信運搬費</t>
  </si>
  <si>
    <t>　会議費</t>
  </si>
  <si>
    <t>　広報費</t>
  </si>
  <si>
    <t>　業務委託費</t>
  </si>
  <si>
    <t>　手数料</t>
  </si>
  <si>
    <t>　賞与引当金繰入</t>
  </si>
  <si>
    <t>　保険料</t>
  </si>
  <si>
    <t>　保険料</t>
  </si>
  <si>
    <t>　土地・建物賃借料</t>
  </si>
  <si>
    <t>　租税公課</t>
  </si>
  <si>
    <t>　保守料</t>
  </si>
  <si>
    <t>　渉外費</t>
  </si>
  <si>
    <t>　諸会費</t>
  </si>
  <si>
    <t>　就労支援事業販売原価</t>
  </si>
  <si>
    <t>　　　期首製品（商品）棚卸高</t>
  </si>
  <si>
    <t>　　　当期就労支援事業製造原価</t>
  </si>
  <si>
    <t>　　　期末製品（商品）棚卸高</t>
  </si>
  <si>
    <t>　就労支援事業販管費</t>
  </si>
  <si>
    <t>　○○事業費</t>
  </si>
  <si>
    <t>　　　当期就労支援事業仕入高</t>
  </si>
  <si>
    <t>サービス活動費用計（２）</t>
  </si>
  <si>
    <t>　サービス活動増減差額(３)=(１)-(２)</t>
  </si>
  <si>
    <t>　受入研修費収益</t>
  </si>
  <si>
    <t>　利用者等外給食収益</t>
  </si>
  <si>
    <t>　雑収益</t>
  </si>
  <si>
    <t>　利用者等外給食費</t>
  </si>
  <si>
    <t>　雑損失</t>
  </si>
  <si>
    <t>サービス活動外費用計（５）</t>
  </si>
  <si>
    <t>サービス活動外増減差額（６）=(４)－(５)</t>
  </si>
  <si>
    <t>経常増減差額(７)=(３)＋(６)</t>
  </si>
  <si>
    <t>　施設整備等補助金収益</t>
  </si>
  <si>
    <t>　設備資金借入金元金償還補助金収益</t>
  </si>
  <si>
    <t>　施設整備等寄附金収益</t>
  </si>
  <si>
    <t>　設備資金借入金元金償還寄附金収益</t>
  </si>
  <si>
    <t>　○○受贈額</t>
  </si>
  <si>
    <t>　車輌運搬具売却益</t>
  </si>
  <si>
    <t>　器具及び備品売却益</t>
  </si>
  <si>
    <t>　○○売却益</t>
  </si>
  <si>
    <t>　徴収不能引当金戻入益</t>
  </si>
  <si>
    <t>　建物売却損・処分損</t>
  </si>
  <si>
    <t>　車輌運搬具売却損・処分損</t>
  </si>
  <si>
    <t>　器具及び備品売却損・処分損</t>
  </si>
  <si>
    <t>　その他の固定資産売却損・処分損</t>
  </si>
  <si>
    <t>特別費用計（９）</t>
  </si>
  <si>
    <t>特別増減差額（10）=(８)－(９)</t>
  </si>
  <si>
    <t>当期活動増減差額(11)=(7)+(10)</t>
  </si>
  <si>
    <t>その他の積立金取崩額(15)</t>
  </si>
  <si>
    <t>　○○積立金取崩額</t>
  </si>
  <si>
    <t>　○○積立金積立額</t>
  </si>
  <si>
    <t>平成　　年　　月　　日　現在</t>
  </si>
  <si>
    <t>当年度末</t>
  </si>
  <si>
    <t>前年度末</t>
  </si>
  <si>
    <t>　現金預金</t>
  </si>
  <si>
    <t>　有価証券</t>
  </si>
  <si>
    <t>　事業未収金</t>
  </si>
  <si>
    <t>　未収金</t>
  </si>
  <si>
    <t>　未収補助金</t>
  </si>
  <si>
    <t>　未収収益</t>
  </si>
  <si>
    <t>　受取手形</t>
  </si>
  <si>
    <t>　貯蔵品</t>
  </si>
  <si>
    <t>　医薬品</t>
  </si>
  <si>
    <t>　診療・療養費等材料</t>
  </si>
  <si>
    <t>　給食用材料</t>
  </si>
  <si>
    <t>　商品・製品</t>
  </si>
  <si>
    <t>　仕掛品</t>
  </si>
  <si>
    <t>流動資産</t>
  </si>
  <si>
    <t>流動負債</t>
  </si>
  <si>
    <t>　短期運営資金借入金</t>
  </si>
  <si>
    <t>　事業未払金</t>
  </si>
  <si>
    <t>　その他の未払金</t>
  </si>
  <si>
    <t>　支払手形</t>
  </si>
  <si>
    <t>　役員等短期借入金</t>
  </si>
  <si>
    <t>　１年以内返済予定設備資金借入金</t>
  </si>
  <si>
    <t>　１年以内返済予定長期運営資金借入金</t>
  </si>
  <si>
    <t>　１年以内返済予定リース債務</t>
  </si>
  <si>
    <t>　１年以内返済予定役員等長期借入金</t>
  </si>
  <si>
    <t>　未払費用</t>
  </si>
  <si>
    <t>　預り金</t>
  </si>
  <si>
    <t>　職員預り金</t>
  </si>
  <si>
    <t>　前受金</t>
  </si>
  <si>
    <t>　前受収益</t>
  </si>
  <si>
    <t>　仮受金</t>
  </si>
  <si>
    <t>　賞与引当金</t>
  </si>
  <si>
    <t>　その他の流動負債</t>
  </si>
  <si>
    <t>　原材料</t>
  </si>
  <si>
    <t>　立替金</t>
  </si>
  <si>
    <t>　前払金</t>
  </si>
  <si>
    <t>　前払費用</t>
  </si>
  <si>
    <t>　１年以内回収予定長期貸付金</t>
  </si>
  <si>
    <t>　短期貸付金</t>
  </si>
  <si>
    <t>　仮払金</t>
  </si>
  <si>
    <t>　その他の流動資産</t>
  </si>
  <si>
    <t>　徴収不能引当金</t>
  </si>
  <si>
    <t>固定資産</t>
  </si>
  <si>
    <t>固定負債</t>
  </si>
  <si>
    <t>負債の部合計</t>
  </si>
  <si>
    <t>純　　資　　産　　の　　部</t>
  </si>
  <si>
    <t>基本金</t>
  </si>
  <si>
    <t>国庫補助金等特別積立金</t>
  </si>
  <si>
    <t>その他の積立金</t>
  </si>
  <si>
    <t>　○○積立金</t>
  </si>
  <si>
    <t>次期繰越活動増減差額</t>
  </si>
  <si>
    <t>（うち当期活動増減差額）</t>
  </si>
  <si>
    <t>純資産の部合計</t>
  </si>
  <si>
    <t>資産の部合計</t>
  </si>
  <si>
    <t>負債及び純資産の部合計</t>
  </si>
  <si>
    <t>　土地</t>
  </si>
  <si>
    <t>　建物</t>
  </si>
  <si>
    <t>　定期預金</t>
  </si>
  <si>
    <t>　投資有価証券</t>
  </si>
  <si>
    <t xml:space="preserve"> 基本財産</t>
  </si>
  <si>
    <t xml:space="preserve"> その他の固定資産</t>
  </si>
  <si>
    <t>　設備資金借入金</t>
  </si>
  <si>
    <t>　長期運営資金借入金</t>
  </si>
  <si>
    <t>　リース債務</t>
  </si>
  <si>
    <t>　役員等長期借入金</t>
  </si>
  <si>
    <t>　退職給付引当金</t>
  </si>
  <si>
    <t>　長期未払金</t>
  </si>
  <si>
    <t>　長期預り金</t>
  </si>
  <si>
    <t>　その他の固定負債</t>
  </si>
  <si>
    <t>　構築物</t>
  </si>
  <si>
    <t>　機械及び装置</t>
  </si>
  <si>
    <t>　車輌運搬具</t>
  </si>
  <si>
    <t>　器具及び備品</t>
  </si>
  <si>
    <t>　建設仮勘定</t>
  </si>
  <si>
    <t>　有形リース資産</t>
  </si>
  <si>
    <t>　権利</t>
  </si>
  <si>
    <t>　ソフトウェア</t>
  </si>
  <si>
    <t>　無形リース資産</t>
  </si>
  <si>
    <t>　長期貸付金</t>
  </si>
  <si>
    <t>　退職給付引当資産</t>
  </si>
  <si>
    <t>　長期預り金積立資産</t>
  </si>
  <si>
    <t>　○○積立資産</t>
  </si>
  <si>
    <t>　差入保証金</t>
  </si>
  <si>
    <t>　長期前払費用</t>
  </si>
  <si>
    <t>　その他の固定資産</t>
  </si>
  <si>
    <t>　１年以内返済予定設備資金借入金</t>
  </si>
  <si>
    <t>　１年以内返済予定長期運営資金借入金</t>
  </si>
  <si>
    <t>　１年以内返済予定リース債務</t>
  </si>
  <si>
    <t>　１年以内返済予定役員等長期借入金</t>
  </si>
  <si>
    <t>　１年以内支払予定長期未払金</t>
  </si>
  <si>
    <t>資　　産　　の　　部</t>
  </si>
  <si>
    <t>負　　債　　の　　部</t>
  </si>
  <si>
    <t>増　減</t>
  </si>
  <si>
    <t>　現金預金</t>
  </si>
  <si>
    <t>　短期運営資金借入金</t>
  </si>
  <si>
    <t>　有価証券</t>
  </si>
  <si>
    <t>　事業未払金</t>
  </si>
  <si>
    <t>　事業未収金</t>
  </si>
  <si>
    <t>　その他の未払金</t>
  </si>
  <si>
    <t>　未収金</t>
  </si>
  <si>
    <t>　支払手形</t>
  </si>
  <si>
    <t>　未収補助金</t>
  </si>
  <si>
    <t>　役員等短期借入金</t>
  </si>
  <si>
    <t>　未収収益</t>
  </si>
  <si>
    <t>　１年以内返済予定設備資金借入金</t>
  </si>
  <si>
    <t>　受取手形</t>
  </si>
  <si>
    <t>　１年以内返済予定長期運営資金借入金</t>
  </si>
  <si>
    <t>　貯蔵品</t>
  </si>
  <si>
    <t>　１年以内返済予定リース債務</t>
  </si>
  <si>
    <t>　医薬品</t>
  </si>
  <si>
    <t>　１年以内返済予定役員等長期借入金</t>
  </si>
  <si>
    <t>　診療・療養費等材料</t>
  </si>
  <si>
    <t>　１年以内支払予定長期未払金</t>
  </si>
  <si>
    <t>　給食用材料</t>
  </si>
  <si>
    <t>　未払費用</t>
  </si>
  <si>
    <t>　商品・製品</t>
  </si>
  <si>
    <t>　預り金</t>
  </si>
  <si>
    <t>　仕掛品</t>
  </si>
  <si>
    <t>　職員預り金</t>
  </si>
  <si>
    <t>　原材料</t>
  </si>
  <si>
    <t>　前受金</t>
  </si>
  <si>
    <t>　立替金</t>
  </si>
  <si>
    <t>　前受収益</t>
  </si>
  <si>
    <t>　前払金</t>
  </si>
  <si>
    <t>　仮受金</t>
  </si>
  <si>
    <t>　前払費用</t>
  </si>
  <si>
    <t>　賞与引当金</t>
  </si>
  <si>
    <t>　１年以内回収予定長期貸付金</t>
  </si>
  <si>
    <t>　その他の流動負債</t>
  </si>
  <si>
    <t>　短期貸付金</t>
  </si>
  <si>
    <t>　仮払金</t>
  </si>
  <si>
    <t>　その他の流動資産</t>
  </si>
  <si>
    <t>　徴収不能引当金</t>
  </si>
  <si>
    <t>　土地</t>
  </si>
  <si>
    <t>　長期運営資金借入金</t>
  </si>
  <si>
    <t>　建物</t>
  </si>
  <si>
    <t>　リース債務</t>
  </si>
  <si>
    <t>　定期預金</t>
  </si>
  <si>
    <t>　役員等長期借入金</t>
  </si>
  <si>
    <t>　投資有価証券</t>
  </si>
  <si>
    <t>　退職給付引当金</t>
  </si>
  <si>
    <t>　長期未払金</t>
  </si>
  <si>
    <t xml:space="preserve"> その他の固定資産</t>
  </si>
  <si>
    <t>　長期預り金</t>
  </si>
  <si>
    <t>　その他の固定負債</t>
  </si>
  <si>
    <t>　構築物</t>
  </si>
  <si>
    <t>　機械及び装置</t>
  </si>
  <si>
    <t>　車輌運搬具</t>
  </si>
  <si>
    <t>　器具及び備品</t>
  </si>
  <si>
    <t>　建設仮勘定</t>
  </si>
  <si>
    <t>　有形リース資産</t>
  </si>
  <si>
    <t>　権利</t>
  </si>
  <si>
    <t>　ソフトウェア</t>
  </si>
  <si>
    <t>　無形リース資産</t>
  </si>
  <si>
    <t>　長期貸付金</t>
  </si>
  <si>
    <t>　退職給付引当資産</t>
  </si>
  <si>
    <t>　長期預り金積立資産</t>
  </si>
  <si>
    <t>　○○積立資産</t>
  </si>
  <si>
    <t>　差入保証金</t>
  </si>
  <si>
    <t>　長期前払費用</t>
  </si>
  <si>
    <t>　その他の固定資産</t>
  </si>
  <si>
    <t>貸借対照表内訳表</t>
  </si>
  <si>
    <t>　土地</t>
  </si>
  <si>
    <t>　建物</t>
  </si>
  <si>
    <t>　定期預金</t>
  </si>
  <si>
    <t>　投資有価証券</t>
  </si>
  <si>
    <t xml:space="preserve"> その他の固定資産</t>
  </si>
  <si>
    <t>　構築物</t>
  </si>
  <si>
    <t>　機械及び装置</t>
  </si>
  <si>
    <t>　車輌運搬具</t>
  </si>
  <si>
    <t>　器具及び備品</t>
  </si>
  <si>
    <t>　建設仮勘定</t>
  </si>
  <si>
    <t>　有形リース資産</t>
  </si>
  <si>
    <t>　権利</t>
  </si>
  <si>
    <t>　ソフトウェア</t>
  </si>
  <si>
    <t>　無形リース資産</t>
  </si>
  <si>
    <t>　長期貸付金</t>
  </si>
  <si>
    <t>　退職給付引当資産</t>
  </si>
  <si>
    <t>　長期預り金積立資産</t>
  </si>
  <si>
    <t>　○○積立資産</t>
  </si>
  <si>
    <t>　差入保証金</t>
  </si>
  <si>
    <t>　長期前払費用</t>
  </si>
  <si>
    <t>　その他の固定資産</t>
  </si>
  <si>
    <t>○○事業区分　貸借対照表内訳表</t>
  </si>
  <si>
    <t>事業区分計</t>
  </si>
  <si>
    <t>１．継続事業の前提に関する注記</t>
  </si>
  <si>
    <t>２．重要な会計方針</t>
  </si>
  <si>
    <t>円</t>
  </si>
  <si>
    <t>３．重要な会計方針の変更</t>
  </si>
  <si>
    <t>４．法人で採用する退職給付制度</t>
  </si>
  <si>
    <t>６．基本財産の増減の内容及び金額</t>
  </si>
  <si>
    <t>　基本財産の増減の内容及び金額は以下のとおりである。</t>
  </si>
  <si>
    <t>基本財産の種類</t>
  </si>
  <si>
    <t>前期末残高</t>
  </si>
  <si>
    <t>当期増加額</t>
  </si>
  <si>
    <t>当期減少額</t>
  </si>
  <si>
    <t>当期末残高</t>
  </si>
  <si>
    <t>土地</t>
  </si>
  <si>
    <t>建物</t>
  </si>
  <si>
    <t>定期預金</t>
  </si>
  <si>
    <t>投資有価証券</t>
  </si>
  <si>
    <t>合　　計</t>
  </si>
  <si>
    <t>８．担保に供している資産</t>
  </si>
  <si>
    <t>担保に供されている資産は以下のとおりである。</t>
  </si>
  <si>
    <t>土地（基本財産）</t>
  </si>
  <si>
    <t>建物（基本財産）</t>
  </si>
  <si>
    <t>計</t>
  </si>
  <si>
    <t>担保している債務の種類および金額は以下のとおりである。</t>
  </si>
  <si>
    <t>設備資金借入金（１年以内返済予定額を含む）</t>
  </si>
  <si>
    <t>９．固定資産の取得価額、減価償却累計額及び当期末残高</t>
  </si>
  <si>
    <t>　固定資産の取得価額、減価償却累計額及び当期末残高は、以下のとおりである。</t>
  </si>
  <si>
    <t>建物（基本財産）</t>
  </si>
  <si>
    <t>構築物</t>
  </si>
  <si>
    <t>取得価格</t>
  </si>
  <si>
    <t>減価償却累計額</t>
  </si>
  <si>
    <t>当期末残高</t>
  </si>
  <si>
    <t>１０．債権額、徴収不能引当金の当期末残高、債権の当期末残高</t>
  </si>
  <si>
    <t>　債権額、徴収不能引当金の当期末残高、債権の当期末残高は以下のとおりである。</t>
  </si>
  <si>
    <t>債権額</t>
  </si>
  <si>
    <t>徴収不能引当金の当期末残高</t>
  </si>
  <si>
    <t>債権の当期末残高</t>
  </si>
  <si>
    <t>　満期保有目的の債券の内訳並びに帳簿価額、時価及び評価損益は以下のとおりである。</t>
  </si>
  <si>
    <t xml:space="preserve">  派遣職員費支出</t>
  </si>
  <si>
    <t>○○拠点区分　事業活動計算書</t>
  </si>
  <si>
    <t>時価</t>
  </si>
  <si>
    <t>　介護予防・日常生活支援総合事業収入</t>
  </si>
  <si>
    <t>　　事業収入</t>
  </si>
  <si>
    <t>　　事業負担金収入（公費）</t>
  </si>
  <si>
    <t>　　事業負担金収入（一般）</t>
  </si>
  <si>
    <t>　　食費収入（特定）</t>
  </si>
  <si>
    <t>　　居住費収入（特定）</t>
  </si>
  <si>
    <t>　　介護予防・日常生活支援総合事業利用料収入</t>
  </si>
  <si>
    <t>　　補助金事業収入（公費）</t>
  </si>
  <si>
    <t>　　補助金事業収入（一般）</t>
  </si>
  <si>
    <t>　　市町村特別事業収入（公費）</t>
  </si>
  <si>
    <t>　　市町村特別事業収入（一般）</t>
  </si>
  <si>
    <t>　　受託事業収入（公費）</t>
  </si>
  <si>
    <t>　　受託事業収入（一般）</t>
  </si>
  <si>
    <t>　施設型給付費収入</t>
  </si>
  <si>
    <t>　　施設型給付費収入</t>
  </si>
  <si>
    <t>　　利用者負担金収入</t>
  </si>
  <si>
    <t>　特例施設型給付費収入</t>
  </si>
  <si>
    <t>　　特例施設型給付費収入</t>
  </si>
  <si>
    <t>　地域型保育給付費収入</t>
  </si>
  <si>
    <t>　　地域型保育給付費収入</t>
  </si>
  <si>
    <t>　特例地域型保育給付費収入</t>
  </si>
  <si>
    <t>　　特例地域型保育給付費収入</t>
  </si>
  <si>
    <t>　委託費収入</t>
  </si>
  <si>
    <t>　利用者等利用料収入</t>
  </si>
  <si>
    <t>　　利用者等利用料収入（公費）</t>
  </si>
  <si>
    <t>　　利用者等利用料収入（一般）</t>
  </si>
  <si>
    <t>　　その他の利用料収入</t>
  </si>
  <si>
    <t xml:space="preserve">    地域相談支援給付費収入</t>
  </si>
  <si>
    <t xml:space="preserve">    特例地域相談支援給付費収入</t>
  </si>
  <si>
    <t xml:space="preserve">    計画相談支援給付費収入</t>
  </si>
  <si>
    <t>　　特例計画相談支援給付費収入</t>
  </si>
  <si>
    <t>　　障害児通所給付費収入</t>
  </si>
  <si>
    <t>　　特例障害児通所給付費収入</t>
  </si>
  <si>
    <t>　　障害児入所給付費収入</t>
  </si>
  <si>
    <t>　　障害児相談支援給付費収入</t>
  </si>
  <si>
    <t>　　特例障害児相談支援給付費収入</t>
  </si>
  <si>
    <t>　　事業費収入</t>
  </si>
  <si>
    <t>　入院診療収入（公費）</t>
  </si>
  <si>
    <t>　入院診療収入（一般）</t>
  </si>
  <si>
    <t>　外来診療収入（公費）</t>
  </si>
  <si>
    <t>　外来診療収入（一般）</t>
  </si>
  <si>
    <t>　訪問看護療養費収入（公費）</t>
  </si>
  <si>
    <t>　訪問看護療養費収入（一般）</t>
  </si>
  <si>
    <t>　その他の事業収入</t>
  </si>
  <si>
    <t>　　その他の事業収入</t>
  </si>
  <si>
    <t>　介護予防・日常生活支援総合事業収益</t>
  </si>
  <si>
    <t>　　事業収益</t>
  </si>
  <si>
    <t>　　事業負担金収益（公費）</t>
  </si>
  <si>
    <t>　　事業負担金収益（一般）</t>
  </si>
  <si>
    <t>　　食費収益（特定）</t>
  </si>
  <si>
    <t>　　居住費収益（特定）</t>
  </si>
  <si>
    <t>　　介護予防・日常生活支援総合事業利用料収益</t>
  </si>
  <si>
    <t>　　補助金事業収益（一般）</t>
  </si>
  <si>
    <t>　　補助金事業収益（公費）</t>
  </si>
  <si>
    <t>　　市町村特別事業収益（公費）</t>
  </si>
  <si>
    <t>　　市町村特別事業収益（一般）</t>
  </si>
  <si>
    <t>　　受託事業収益（公費）</t>
  </si>
  <si>
    <t>　　受託事業収益（一般）</t>
  </si>
  <si>
    <t>　　補助金事業収益（公費）</t>
  </si>
  <si>
    <t>　委託費収益</t>
  </si>
  <si>
    <t>　施設型給付費収益</t>
  </si>
  <si>
    <t>　　施設型給付費収益</t>
  </si>
  <si>
    <t>　　利用者負担金収益</t>
  </si>
  <si>
    <t>　特例施設型給付費収益</t>
  </si>
  <si>
    <t>　　特例施設型給付費収益</t>
  </si>
  <si>
    <t>　地域型保育給付費収益</t>
  </si>
  <si>
    <t>　　地域型保育給付費収益</t>
  </si>
  <si>
    <t>　特例地域型保育給付費収益</t>
  </si>
  <si>
    <t>　　特例地域型保育給付費収益</t>
  </si>
  <si>
    <t>　利用者等利用料収益</t>
  </si>
  <si>
    <t>　　利用者等利用料収益（公費）</t>
  </si>
  <si>
    <t>　　利用者等利用料収益（一般）</t>
  </si>
  <si>
    <t>　　その他の利用料収益</t>
  </si>
  <si>
    <t xml:space="preserve">    地域相談支援給付費収益</t>
  </si>
  <si>
    <t xml:space="preserve">    特例地域相談支援給付費収益</t>
  </si>
  <si>
    <t xml:space="preserve">    計画相談支援給付費収益</t>
  </si>
  <si>
    <t>　　特例計画相談支援給付費収益</t>
  </si>
  <si>
    <t>　障害児施設給付費収益</t>
  </si>
  <si>
    <t>　　障害児通所給付費収益</t>
  </si>
  <si>
    <t>　　特例障害児通所給付費収益</t>
  </si>
  <si>
    <t>　　障害児入所給付費収益</t>
  </si>
  <si>
    <t>　　障害児相談支援給付費収益</t>
  </si>
  <si>
    <t>　　特例障害児相談支援給付費収益</t>
  </si>
  <si>
    <t>　　補助金事業収益（一般）</t>
  </si>
  <si>
    <t>　入院診療収益（公費）</t>
  </si>
  <si>
    <t>　入院診療収益（一般）</t>
  </si>
  <si>
    <t>　外来診療収益（公費）</t>
  </si>
  <si>
    <t>　外来診療収益（一般）</t>
  </si>
  <si>
    <t>　訪問看護療養費収益（公費）</t>
  </si>
  <si>
    <t>　訪問看護療養費収益（一般）</t>
  </si>
  <si>
    <t>第三号第一様式</t>
  </si>
  <si>
    <t>第一号第一様式</t>
  </si>
  <si>
    <t>第一号第二様式</t>
  </si>
  <si>
    <t>第一号第三様式</t>
  </si>
  <si>
    <t>第一号第四様式</t>
  </si>
  <si>
    <t>第二号第一様式</t>
  </si>
  <si>
    <t>第二号第二様式</t>
  </si>
  <si>
    <t>第二号第三様式</t>
  </si>
  <si>
    <t>第二号第四様式</t>
  </si>
  <si>
    <t>第三号第二様式</t>
  </si>
  <si>
    <t>第三号第三様式</t>
  </si>
  <si>
    <t>第三号第四様式</t>
  </si>
  <si>
    <t>設備資金借入金元金償還支出</t>
  </si>
  <si>
    <t>別紙３（⑩）</t>
  </si>
  <si>
    <t>別紙３（⑪）</t>
  </si>
  <si>
    <t>　介護予防・日常生活支援総合事業収入</t>
  </si>
  <si>
    <t>　　地域型保育給付費収入</t>
  </si>
  <si>
    <t>　　その他の利用料収入</t>
  </si>
  <si>
    <t>　その他の事業収入</t>
  </si>
  <si>
    <t>　　介護予防・日常生活支援総合事業利用料収入</t>
  </si>
  <si>
    <t>　　特例施設型給付費収益</t>
  </si>
  <si>
    <t>　　地域型保育給付費収益</t>
  </si>
  <si>
    <t>　　その他の利用料収益</t>
  </si>
  <si>
    <t>別紙３（①）</t>
  </si>
  <si>
    <t>別紙３（⑤）</t>
  </si>
  <si>
    <t>別紙３（⑥）</t>
  </si>
  <si>
    <t>別紙３（⑫）</t>
  </si>
  <si>
    <t>別紙３（⑬）</t>
  </si>
  <si>
    <t>別紙３（⑭）</t>
  </si>
  <si>
    <t>別紙３（⑧）</t>
  </si>
  <si>
    <t>別紙３（⑨）</t>
  </si>
  <si>
    <t>○　別紙３（⑩）</t>
  </si>
  <si>
    <t>○　別紙３（⑪）</t>
  </si>
  <si>
    <t>拠点区分資金収支明細書（別紙３（⑩））を作成した拠点においては、本明細書を作成のこと。</t>
  </si>
  <si>
    <t>（注）拠点区分資金収支明細書（別紙３（⑩））を作成した拠点においては、本明細書を作成のこと。</t>
  </si>
  <si>
    <t>（３）　社会福祉事業における拠点区分別内訳表</t>
  </si>
  <si>
    <t>（５）　各拠点区分におけるサービス区分の内容</t>
  </si>
  <si>
    <t>　　（貸借対照表上、間接法で表示している場合は記載不要。）</t>
  </si>
  <si>
    <t>　（貸借対照表上、間接法で表示している場合は記載不要。）</t>
  </si>
  <si>
    <t>　　（貸借対照表上、間接法で表示している場合は記載不要。）</t>
  </si>
  <si>
    <t>　（貸借対照表上、間接法で表示している場合は記載不要。）</t>
  </si>
  <si>
    <t>　　　　　　　　　　リース期間を耐用年数とし、残存価格を零とする定額法を採用</t>
  </si>
  <si>
    <t>（２）　拠点区分事業活動明細書</t>
  </si>
  <si>
    <t>（３）　拠点区分資金収支明細書</t>
  </si>
  <si>
    <t>（４）　サービス区分の内訳</t>
  </si>
  <si>
    <t>1年以内返済予定設備資金借入金</t>
  </si>
  <si>
    <t>設備資金借入金</t>
  </si>
  <si>
    <t>建物附属設備</t>
  </si>
  <si>
    <t>○　社団法人北海道民間福祉施設事業職員共済会退職年金事業に加入している。出資金は「退職給</t>
  </si>
  <si>
    <t>　付引当資産」の科目で計上している。</t>
  </si>
  <si>
    <t>(E=A+B-C-D)</t>
  </si>
  <si>
    <t>法人単位資金収支計算書</t>
  </si>
  <si>
    <t>法人単位事業活動計算書</t>
  </si>
  <si>
    <t>法人単位貸借対照表</t>
  </si>
  <si>
    <t>ア</t>
  </si>
  <si>
    <t>イ</t>
  </si>
  <si>
    <t>ウ</t>
  </si>
  <si>
    <t>ア</t>
  </si>
  <si>
    <t>イ</t>
  </si>
  <si>
    <t>その他の活動による支出</t>
  </si>
  <si>
    <t>その他の活動による収入</t>
  </si>
  <si>
    <t>別紙１</t>
  </si>
  <si>
    <t>別紙２</t>
  </si>
  <si>
    <t>就労支援事業別事業活動明細書</t>
  </si>
  <si>
    <t>(自)平成　年　月　日　(至)平成　年　月　日</t>
  </si>
  <si>
    <t>社会福祉法人名</t>
  </si>
  <si>
    <t>拠点区分</t>
  </si>
  <si>
    <t>（単位：円）</t>
  </si>
  <si>
    <t>勘定科目</t>
  </si>
  <si>
    <t>合計</t>
  </si>
  <si>
    <t>○○作業</t>
  </si>
  <si>
    <t>△△作業</t>
  </si>
  <si>
    <t>収益</t>
  </si>
  <si>
    <t>就労支援事業収益</t>
  </si>
  <si>
    <t>就労支援事業活動収益計</t>
  </si>
  <si>
    <t>費用</t>
  </si>
  <si>
    <t>就労支援事業販売原価</t>
  </si>
  <si>
    <t>　期首製品（商品）棚卸高</t>
  </si>
  <si>
    <t>　当期就労支援事業製造原価</t>
  </si>
  <si>
    <t>　当期就労支援事業仕入高</t>
  </si>
  <si>
    <t>　期末製品（商品）棚卸高</t>
  </si>
  <si>
    <t>差引</t>
  </si>
  <si>
    <t>就労支援事業販管費</t>
  </si>
  <si>
    <t>就労支援事業活動費用計</t>
  </si>
  <si>
    <t>就労支援事業活動増減差額</t>
  </si>
  <si>
    <t>別紙3（⑮）</t>
  </si>
  <si>
    <r>
      <rPr>
        <sz val="10"/>
        <rFont val="ＭＳ 明朝"/>
        <family val="1"/>
      </rPr>
      <t>計算書類に対する注記（法人全体用）</t>
    </r>
  </si>
  <si>
    <t>５．法人が作成する計算書類と拠点区分、サービス区分</t>
  </si>
  <si>
    <r>
      <t>　当法人の作成する</t>
    </r>
    <r>
      <rPr>
        <sz val="10"/>
        <rFont val="ＭＳ 明朝"/>
        <family val="1"/>
      </rPr>
      <t>計算書類は以下のとおりになっている。</t>
    </r>
  </si>
  <si>
    <r>
      <t>（１）　法人全体の</t>
    </r>
    <r>
      <rPr>
        <sz val="10"/>
        <rFont val="ＭＳ 明朝"/>
        <family val="1"/>
      </rPr>
      <t>計算書類</t>
    </r>
  </si>
  <si>
    <r>
      <t>（２）　事業区分別内訳表法人全体の</t>
    </r>
    <r>
      <rPr>
        <sz val="10"/>
        <rFont val="ＭＳ 明朝"/>
        <family val="1"/>
      </rPr>
      <t>計算書類</t>
    </r>
  </si>
  <si>
    <t>７．基本金又は固定資産の売却若しくは処分に係る国庫補助金等特別積立金の取崩し</t>
  </si>
  <si>
    <t>４．拠点が作成する計算書類とサービス区分</t>
  </si>
  <si>
    <r>
      <t>　当拠点区分において作成する</t>
    </r>
    <r>
      <rPr>
        <sz val="10"/>
        <rFont val="ＭＳ 明朝"/>
        <family val="1"/>
      </rPr>
      <t>計算書類は以下の通りになっている。</t>
    </r>
  </si>
  <si>
    <t>（１）　拠点区分の計算書類</t>
  </si>
  <si>
    <t>６．基本金又は固定資産の売却若しくは処分に係る国庫補助金等特別積立金の取崩</t>
  </si>
  <si>
    <t>別紙3（⑮-2）</t>
  </si>
  <si>
    <t>(自)平成　年　月　日　(至)平成　年　月　日</t>
  </si>
  <si>
    <t>A事業所</t>
  </si>
  <si>
    <t>就労移行支援</t>
  </si>
  <si>
    <t>就労継続支援A型</t>
  </si>
  <si>
    <t>就労継続支援B型</t>
  </si>
  <si>
    <t>小計</t>
  </si>
  <si>
    <t>○○
作業</t>
  </si>
  <si>
    <t>△△
作業</t>
  </si>
  <si>
    <t>　当期就労支援事業仕入高</t>
  </si>
  <si>
    <t>　期末製品（商品）棚卸高</t>
  </si>
  <si>
    <t>別紙⑬</t>
  </si>
  <si>
    <t>就労支援事業製造原価明細書</t>
  </si>
  <si>
    <t>社会福祉法人名</t>
  </si>
  <si>
    <t>Ⅰ　材料費</t>
  </si>
  <si>
    <t>　１．期首材料棚卸高</t>
  </si>
  <si>
    <t>　２．当期材料仕入高</t>
  </si>
  <si>
    <t>計</t>
  </si>
  <si>
    <t>　３．期末材料棚卸高</t>
  </si>
  <si>
    <t>　　　　当期材料費</t>
  </si>
  <si>
    <t>Ⅱ　労務費</t>
  </si>
  <si>
    <t>　１．利用者賃金</t>
  </si>
  <si>
    <t>　２．利用者工賃</t>
  </si>
  <si>
    <t>　３．就労支援事業指導員等給与</t>
  </si>
  <si>
    <t>　４．就労支援事業指導員等賞与引当金繰入</t>
  </si>
  <si>
    <t>　５．就労支援事業指導員等退職給付費用</t>
  </si>
  <si>
    <t>　６．法定福利費</t>
  </si>
  <si>
    <t>　　　　当期労務費</t>
  </si>
  <si>
    <t>Ⅲ　外注加工費</t>
  </si>
  <si>
    <t>　（うち内部外注加工費）</t>
  </si>
  <si>
    <t>　　　　当期外注加工費</t>
  </si>
  <si>
    <t>Ⅳ　経費</t>
  </si>
  <si>
    <t>　１．福利厚生費</t>
  </si>
  <si>
    <t>　２．旅費交通費</t>
  </si>
  <si>
    <t>　３．器具什器費</t>
  </si>
  <si>
    <t>　４．消耗品費</t>
  </si>
  <si>
    <t>　５．印刷製本費</t>
  </si>
  <si>
    <t>　６．水道光熱費</t>
  </si>
  <si>
    <t>　７．燃料費</t>
  </si>
  <si>
    <t>　８．修繕費</t>
  </si>
  <si>
    <t>　９．通信運搬費</t>
  </si>
  <si>
    <t>　10．会議費</t>
  </si>
  <si>
    <t>　11．損害保険料</t>
  </si>
  <si>
    <t>　12．賃借料</t>
  </si>
  <si>
    <t>　13．図書・教育費</t>
  </si>
  <si>
    <t>　14．租税公課</t>
  </si>
  <si>
    <t>　15．減価償却費</t>
  </si>
  <si>
    <t>　16．国庫補助金等特別積立金取崩額（控除項目）</t>
  </si>
  <si>
    <t>　17．雑費</t>
  </si>
  <si>
    <t>　　　当期経費</t>
  </si>
  <si>
    <t>　　　当期就労支援事業製造総費用</t>
  </si>
  <si>
    <t>　　　期首仕掛品棚卸高</t>
  </si>
  <si>
    <t>　　　期末仕掛品棚卸高</t>
  </si>
  <si>
    <t>当期就労支援事業製造原価</t>
  </si>
  <si>
    <r>
      <t>就労支援事業別事業活動明細書（多機能型事業所等用</t>
    </r>
    <r>
      <rPr>
        <b/>
        <u val="single"/>
        <sz val="10"/>
        <color indexed="8"/>
        <rFont val="ＭＳ ゴシック"/>
        <family val="3"/>
      </rPr>
      <t>）</t>
    </r>
  </si>
  <si>
    <t>(自)平成　年　月　日　(至)平成　年　月　日</t>
  </si>
  <si>
    <t>Ａ事業所</t>
  </si>
  <si>
    <t xml:space="preserve">  ４．就労支援事業指導員等賞与引当金繰入</t>
  </si>
  <si>
    <t>　（うち内部外注加工費）</t>
  </si>
  <si>
    <r>
      <t>就労支援事業製造原価明細書（多機能型事業所等用</t>
    </r>
    <r>
      <rPr>
        <b/>
        <u val="single"/>
        <sz val="10"/>
        <color indexed="8"/>
        <rFont val="ＭＳ ゴシック"/>
        <family val="3"/>
      </rPr>
      <t>）</t>
    </r>
  </si>
  <si>
    <t>別紙3（⑯-2）</t>
  </si>
  <si>
    <t>就労支援事業販管費明細書</t>
  </si>
  <si>
    <t>１．利用者賃金</t>
  </si>
  <si>
    <t>２．利用者工賃</t>
  </si>
  <si>
    <t>３．就労支援事業指導員等給与</t>
  </si>
  <si>
    <t>４．就労支援事業指導員等賞与引当金繰入</t>
  </si>
  <si>
    <t>５．就労支援事業指導員等退職給付費用</t>
  </si>
  <si>
    <t>６．法定福利費</t>
  </si>
  <si>
    <t>７．福利厚生費</t>
  </si>
  <si>
    <t>８．旅費交通費</t>
  </si>
  <si>
    <t>９．器具什器費</t>
  </si>
  <si>
    <t>10．消耗品費</t>
  </si>
  <si>
    <t>11．印刷製本費</t>
  </si>
  <si>
    <t>12．水道光熱費</t>
  </si>
  <si>
    <t>13．燃料費</t>
  </si>
  <si>
    <t>14．修繕費</t>
  </si>
  <si>
    <t>15．通信運搬費</t>
  </si>
  <si>
    <t>16．受注活動費</t>
  </si>
  <si>
    <t>17．会議費</t>
  </si>
  <si>
    <t>18．損害保険料</t>
  </si>
  <si>
    <t>19．賃借料</t>
  </si>
  <si>
    <t>20．図書・教育費</t>
  </si>
  <si>
    <t>21．租税公課</t>
  </si>
  <si>
    <t>22．減価償却費</t>
  </si>
  <si>
    <t>23．国庫補助金等特別積立金取崩額（控除項目）</t>
  </si>
  <si>
    <t>24．徴収不能引当金繰入額</t>
  </si>
  <si>
    <t>25. 徴収不能額</t>
  </si>
  <si>
    <t>26．雑費</t>
  </si>
  <si>
    <t>就労支援事業販管費合計</t>
  </si>
  <si>
    <t>別紙3（⑰）</t>
  </si>
  <si>
    <t>別紙3（⑰-2）</t>
  </si>
  <si>
    <r>
      <t>就労支援事業販管費明細書（多機能型事業所等用</t>
    </r>
    <r>
      <rPr>
        <b/>
        <u val="single"/>
        <sz val="10"/>
        <color indexed="8"/>
        <rFont val="ＭＳ ゴシック"/>
        <family val="3"/>
      </rPr>
      <t>）</t>
    </r>
  </si>
  <si>
    <t>就労支援事業明細書</t>
  </si>
  <si>
    <t xml:space="preserve">  １．期首材料棚卸高</t>
  </si>
  <si>
    <t>　２．当期材料仕入高</t>
  </si>
  <si>
    <t>　　　　　　　計</t>
  </si>
  <si>
    <t>Ⅲ　外注加工費</t>
  </si>
  <si>
    <t>　　　　当期外注加工費</t>
  </si>
  <si>
    <t>　10．受注活動費</t>
  </si>
  <si>
    <t>　11．会議費</t>
  </si>
  <si>
    <t>　12．損害保険料</t>
  </si>
  <si>
    <t>　13．賃借料</t>
  </si>
  <si>
    <t>　14．図書・教育費</t>
  </si>
  <si>
    <t>　15．租税公課</t>
  </si>
  <si>
    <t>　16．減価償却費</t>
  </si>
  <si>
    <t>　17．国庫補助金等特別積立金取崩額（控除項目）</t>
  </si>
  <si>
    <t>　18．徴収不能引当金繰入額</t>
  </si>
  <si>
    <t>　19．徴収不能額</t>
  </si>
  <si>
    <t>　20．雑費</t>
  </si>
  <si>
    <t xml:space="preserve">    当期経費</t>
  </si>
  <si>
    <t>　　当期就労支援総事業費</t>
  </si>
  <si>
    <t>　　期首仕掛品棚卸高</t>
  </si>
  <si>
    <t>　　　合計</t>
  </si>
  <si>
    <t>　　期末仕掛品棚卸高</t>
  </si>
  <si>
    <t>　　　就労支援事業費</t>
  </si>
  <si>
    <t>別紙3（⑱）</t>
  </si>
  <si>
    <t>就労支援事業明細書（多機能型事業所等用）</t>
  </si>
  <si>
    <t>就労継続支援Ａ型</t>
  </si>
  <si>
    <t>就労継続支援Ｂ型</t>
  </si>
  <si>
    <t>別紙3（⑱-2）</t>
  </si>
  <si>
    <t>授産事業費用明細書</t>
  </si>
  <si>
    <t>　　当期材料（商品を含む）仕入高</t>
  </si>
  <si>
    <t>　　材料費計(1)</t>
  </si>
  <si>
    <t>　　　利用者工賃</t>
  </si>
  <si>
    <t>　　　授産事業指導員等給与</t>
  </si>
  <si>
    <t>　　　授産事業指導員等賞与引当金繰入</t>
  </si>
  <si>
    <t>　　　授産事業指導員等退職給付費用</t>
  </si>
  <si>
    <t>　　　法定福利費</t>
  </si>
  <si>
    <t>　　労務費計(2)</t>
  </si>
  <si>
    <t>　　　外注加工費計(3)</t>
  </si>
  <si>
    <t>　　　福利厚生費</t>
  </si>
  <si>
    <t>　　　旅費交通費</t>
  </si>
  <si>
    <t>　　　器具什器費</t>
  </si>
  <si>
    <t>　　　消耗品費</t>
  </si>
  <si>
    <t>　　　印刷製本費</t>
  </si>
  <si>
    <t>　　　水道光熱費</t>
  </si>
  <si>
    <t>　　　燃料費</t>
  </si>
  <si>
    <t>　　　修繕費</t>
  </si>
  <si>
    <t>　　　通信運搬費</t>
  </si>
  <si>
    <t>　　　受注活動費</t>
  </si>
  <si>
    <t>　　　会議費</t>
  </si>
  <si>
    <t>　　　損害保険料</t>
  </si>
  <si>
    <t>　　　賃借料</t>
  </si>
  <si>
    <t>　　　図書・教育費</t>
  </si>
  <si>
    <t>　　　租税公課</t>
  </si>
  <si>
    <t>　　　減価償却費</t>
  </si>
  <si>
    <t>　　　国庫補助金等特別積立金取崩額（控除項目）</t>
  </si>
  <si>
    <t>　　　徴収不能引当金繰入額</t>
  </si>
  <si>
    <t>　　　徴収不能額</t>
  </si>
  <si>
    <t>　　　○○費</t>
  </si>
  <si>
    <t>　　　雑費</t>
  </si>
  <si>
    <t>　　　経費計(4)</t>
  </si>
  <si>
    <t>Ⅴ　棚卸資産増減額(5)</t>
  </si>
  <si>
    <t>　　　授産事業費用(6)＝(1)＋(2)＋(3)＋(4)+(5)</t>
  </si>
  <si>
    <t>別紙3（⑲）</t>
  </si>
  <si>
    <t>○　第１号第１様式</t>
  </si>
  <si>
    <t>○　第２号第１様式</t>
  </si>
  <si>
    <t>○　第３号第１様式</t>
  </si>
  <si>
    <t>○　第１号第３様式</t>
  </si>
  <si>
    <t>○　第２号第３様式</t>
  </si>
  <si>
    <t>○　第３号第３様式</t>
  </si>
  <si>
    <t>○　第１号第２様式</t>
  </si>
  <si>
    <t>○　第２号第２様式</t>
  </si>
  <si>
    <t>○　第３号第２様式</t>
  </si>
  <si>
    <t>○　第１号第４様式</t>
  </si>
  <si>
    <t>○　第２号第４様式</t>
  </si>
  <si>
    <t>○　第３号第４様式</t>
  </si>
  <si>
    <t>（２）　固定資産の減価償却の方法</t>
  </si>
  <si>
    <t>（３）　引当金の計上基準</t>
  </si>
  <si>
    <t>（４）　リース取引の処理方法</t>
  </si>
  <si>
    <t>　　　　　　　　　　当期は該当なし</t>
  </si>
  <si>
    <t>　　当期は該当なし</t>
  </si>
  <si>
    <t>（４）　公益事業における拠点区分別内訳表</t>
  </si>
  <si>
    <t>※　当法人では、収益事業を実施していないため収益事業の各３様式は作成していない。</t>
  </si>
  <si>
    <t>①　ケアハウス来夢拠点区分（社会福祉事業）</t>
  </si>
  <si>
    <t>「本部」</t>
  </si>
  <si>
    <t>「ケアハウス来夢」</t>
  </si>
  <si>
    <t>②　湧愛園拠点区分（社会福祉事業）</t>
  </si>
  <si>
    <t>「湧愛園」</t>
  </si>
  <si>
    <t>「老人デイサービスセンター」</t>
  </si>
  <si>
    <t>③　ちゅーりっぷの里拠点区分（社会福祉事業）</t>
  </si>
  <si>
    <t>「ちゅーりっぷの里」</t>
  </si>
  <si>
    <t>「湧愛園ショートステイ」</t>
  </si>
  <si>
    <t>「ちゅーりっぷの里ショートステイ」</t>
  </si>
  <si>
    <t xml:space="preserve"> ｢修学資金貸付事業｣</t>
  </si>
  <si>
    <t>　該当なし</t>
  </si>
  <si>
    <t>社会福祉法人 上湧別福祉会</t>
  </si>
  <si>
    <t>居宅介護支援事業所拠点区分</t>
  </si>
  <si>
    <t>退職給付引当資産</t>
  </si>
  <si>
    <t>居宅介護支援事業所拠点区分</t>
  </si>
  <si>
    <t>施設整備等積立金</t>
  </si>
  <si>
    <t>施設整備等積立資産</t>
  </si>
  <si>
    <t>修繕費積立金</t>
  </si>
  <si>
    <t>修繕費積立資産</t>
  </si>
  <si>
    <t>備品購入積立金</t>
  </si>
  <si>
    <t>備品購入積立資産</t>
  </si>
  <si>
    <t>運転資金</t>
  </si>
  <si>
    <t>計算書類に対する注記（ケアハウス来夢拠点）</t>
  </si>
  <si>
    <t>a　本部サービス区分</t>
  </si>
  <si>
    <t>b　ケアハウス来夢サービス区分</t>
  </si>
  <si>
    <t>計算書類に対する注記（湧愛園拠点）</t>
  </si>
  <si>
    <t>a　湧愛園サービス区分</t>
  </si>
  <si>
    <t>b　湧愛園ショートステイサービス区分</t>
  </si>
  <si>
    <t>c　湧愛園デイサービスセンターサービス区分</t>
  </si>
  <si>
    <t>計算書類に対する注記（ちゅーりっぷの里拠点）</t>
  </si>
  <si>
    <t>a　ちゅーりっぷの里サービス区分</t>
  </si>
  <si>
    <t>b　ちゅーりっぷの里ショートステイサービス区分</t>
  </si>
  <si>
    <t>計算書類に対する注記（居宅介護支援事業所拠点）</t>
  </si>
  <si>
    <t>a　居宅介護支援事業所サービス区分</t>
  </si>
  <si>
    <t>※</t>
  </si>
  <si>
    <t>当拠点は、サービス区分が１つのため、（２）及び（３）は、作成していない。</t>
  </si>
  <si>
    <t>計算書類に対する注記（修学資金貸付事業拠点）</t>
  </si>
  <si>
    <t>a　修学資金貸付事業サービス区分</t>
  </si>
  <si>
    <t>(至)令和</t>
  </si>
  <si>
    <t>(至)　令和</t>
  </si>
  <si>
    <t>(至)　令和</t>
  </si>
  <si>
    <t>１６．その他社会福祉法人の資金収支及び純資産増減の状況並びに資産、負債及び</t>
  </si>
  <si>
    <t>１５．合併及び事業の譲渡若しくは事業の譲受け</t>
  </si>
  <si>
    <t>(自)令和</t>
  </si>
  <si>
    <t>(自)　令和</t>
  </si>
  <si>
    <t>介護保険収入</t>
  </si>
  <si>
    <t>ちゅーりっぷの里</t>
  </si>
  <si>
    <t>繰入金の財源には、措置費収入、保育所運営費収入、前期末支払資金残高等の別を記入すること。</t>
  </si>
  <si>
    <t>ちゅーりっぷの里ショートステイ</t>
  </si>
  <si>
    <t>ちゅーりっぷの里拠点区分</t>
  </si>
  <si>
    <t>④　修学資金貸付事業拠点区分（公益事業）</t>
  </si>
  <si>
    <t>摘要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</si>
</sst>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411]ggge&quot;年&quot;m&quot;月&quot;d&quot;日現在&quot;;@"/>
    <numFmt numFmtId="178" formatCode="????&quot;年度&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1">
    <font>
      <sz val="10"/>
      <name val="ＭＳ 明朝"/>
      <family val="1"/>
    </font>
    <font>
      <sz val="6"/>
      <name val="ＭＳ 明朝"/>
      <family val="1"/>
    </font>
    <font>
      <sz val="8"/>
      <name val="ＭＳ 明朝"/>
      <family val="1"/>
    </font>
    <font>
      <u val="single"/>
      <sz val="10"/>
      <name val="ＭＳ ゴシック"/>
      <family val="3"/>
    </font>
    <font>
      <sz val="10"/>
      <name val="ＭＳ ゴシック"/>
      <family val="3"/>
    </font>
    <font>
      <sz val="11"/>
      <name val="ＭＳ Ｐ明朝"/>
      <family val="1"/>
    </font>
    <font>
      <sz val="11"/>
      <name val="ＭＳ Ｐゴシック"/>
      <family val="3"/>
    </font>
    <font>
      <sz val="6"/>
      <name val="ＭＳ Ｐゴシック"/>
      <family val="3"/>
    </font>
    <font>
      <sz val="11"/>
      <name val="ＭＳ ゴシック"/>
      <family val="3"/>
    </font>
    <font>
      <sz val="10"/>
      <name val="ＭＳ Ｐゴシック"/>
      <family val="3"/>
    </font>
    <font>
      <b/>
      <sz val="10"/>
      <name val="ＭＳ ゴシック"/>
      <family val="3"/>
    </font>
    <font>
      <b/>
      <u val="single"/>
      <sz val="10"/>
      <name val="ＭＳ ゴシック"/>
      <family val="3"/>
    </font>
    <font>
      <u val="single"/>
      <sz val="10"/>
      <name val="ＭＳ 明朝"/>
      <family val="1"/>
    </font>
    <font>
      <u val="double"/>
      <sz val="10"/>
      <name val="ＭＳ 明朝"/>
      <family val="1"/>
    </font>
    <font>
      <b/>
      <u val="single"/>
      <sz val="10"/>
      <color indexed="8"/>
      <name val="ＭＳ ゴシック"/>
      <family val="3"/>
    </font>
    <font>
      <b/>
      <sz val="11"/>
      <name val="ＭＳ ゴシック"/>
      <family val="3"/>
    </font>
    <font>
      <b/>
      <u val="single"/>
      <sz val="14"/>
      <name val="ＭＳ ゴシック"/>
      <family val="3"/>
    </font>
    <font>
      <sz val="10.5"/>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Meiryo UI"/>
      <family val="3"/>
    </font>
    <font>
      <sz val="11"/>
      <color indexed="17"/>
      <name val="ＭＳ Ｐゴシック"/>
      <family val="3"/>
    </font>
    <font>
      <sz val="10"/>
      <color indexed="8"/>
      <name val="ＭＳ 明朝"/>
      <family val="1"/>
    </font>
    <font>
      <sz val="10"/>
      <color indexed="12"/>
      <name val="ＭＳ 明朝"/>
      <family val="1"/>
    </font>
    <font>
      <u val="single"/>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Meiryo UI"/>
      <family val="3"/>
    </font>
    <font>
      <sz val="11"/>
      <color rgb="FF006100"/>
      <name val="Calibri"/>
      <family val="3"/>
    </font>
    <font>
      <sz val="10"/>
      <color theme="1"/>
      <name val="ＭＳ 明朝"/>
      <family val="1"/>
    </font>
    <font>
      <sz val="10"/>
      <color rgb="FF0000FF"/>
      <name val="ＭＳ 明朝"/>
      <family val="1"/>
    </font>
    <font>
      <u val="single"/>
      <sz val="10"/>
      <color theme="1"/>
      <name val="ＭＳ 明朝"/>
      <family val="1"/>
    </font>
    <font>
      <b/>
      <u val="single"/>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thin"/>
      <top style="thin"/>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thin"/>
      <top style="hair"/>
      <bottom style="hair"/>
    </border>
    <border>
      <left style="hair"/>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hair"/>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hair"/>
      <right style="thin"/>
      <top>
        <color indexed="63"/>
      </top>
      <bottom style="thin"/>
    </border>
    <border>
      <left>
        <color indexed="63"/>
      </left>
      <right style="hair"/>
      <top>
        <color indexed="63"/>
      </top>
      <bottom style="thin"/>
    </border>
    <border>
      <left style="thin"/>
      <right style="thin"/>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hair"/>
      <right style="thin"/>
      <top style="thin"/>
      <bottom>
        <color indexed="63"/>
      </bottom>
    </border>
    <border>
      <left style="hair"/>
      <right style="thin"/>
      <top style="hair"/>
      <bottom>
        <color indexed="63"/>
      </bottom>
    </border>
    <border>
      <left style="thin"/>
      <right style="hair"/>
      <top style="thin"/>
      <bottom style="thin"/>
    </border>
    <border>
      <left>
        <color indexed="63"/>
      </left>
      <right style="thin"/>
      <top style="thin"/>
      <bottom style="thin"/>
    </border>
    <border>
      <left style="thin"/>
      <right style="hair"/>
      <top style="thin"/>
      <bottom style="hair"/>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style="thin"/>
    </border>
    <border>
      <left>
        <color indexed="63"/>
      </left>
      <right style="thin"/>
      <top style="hair"/>
      <bottom style="thin"/>
    </border>
    <border>
      <left style="thin"/>
      <right style="hair"/>
      <top style="hair"/>
      <bottom>
        <color indexed="63"/>
      </bottom>
    </border>
    <border>
      <left>
        <color indexed="63"/>
      </left>
      <right style="thin"/>
      <top style="hair"/>
      <bottom>
        <color indexed="63"/>
      </bottom>
    </border>
    <border>
      <left style="thin"/>
      <right style="hair"/>
      <top>
        <color indexed="63"/>
      </top>
      <bottom style="hair"/>
    </border>
    <border>
      <left>
        <color indexed="63"/>
      </left>
      <right style="thin"/>
      <top>
        <color indexed="63"/>
      </top>
      <bottom style="hair"/>
    </border>
    <border>
      <left>
        <color indexed="63"/>
      </left>
      <right style="thin"/>
      <top>
        <color indexed="63"/>
      </top>
      <bottom style="thin"/>
    </border>
    <border>
      <left style="thin"/>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style="thin"/>
      <right style="hair"/>
      <top>
        <color indexed="63"/>
      </top>
      <bottom>
        <color indexed="63"/>
      </bottom>
    </border>
    <border>
      <left style="double"/>
      <right style="double"/>
      <top style="double"/>
      <bottom style="double"/>
    </border>
    <border>
      <left>
        <color indexed="63"/>
      </left>
      <right>
        <color indexed="63"/>
      </right>
      <top>
        <color indexed="63"/>
      </top>
      <bottom style="thin">
        <color theme="1"/>
      </bottom>
    </border>
    <border>
      <left>
        <color indexed="63"/>
      </left>
      <right>
        <color indexed="63"/>
      </right>
      <top style="thin">
        <color theme="1"/>
      </top>
      <bottom style="thin"/>
    </border>
    <border>
      <left style="thin"/>
      <right>
        <color indexed="63"/>
      </right>
      <top style="thin"/>
      <bottom style="thin"/>
    </border>
    <border>
      <left style="thin"/>
      <right>
        <color indexed="63"/>
      </right>
      <top>
        <color indexed="63"/>
      </top>
      <bottom style="dotted"/>
    </border>
    <border>
      <left style="thin"/>
      <right/>
      <top style="dotted"/>
      <bottom style="thin"/>
    </border>
    <border>
      <left style="thin"/>
      <right style="thin"/>
      <top/>
      <bottom style="dotted"/>
    </border>
    <border>
      <left style="thin"/>
      <right style="thin"/>
      <top style="dotted"/>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style="thin"/>
      <top>
        <color indexed="63"/>
      </top>
      <bottom>
        <color indexed="63"/>
      </bottom>
    </border>
    <border diagonalUp="1">
      <left style="thin"/>
      <right style="hair"/>
      <top style="thin"/>
      <bottom style="thin"/>
      <diagonal style="thin"/>
    </border>
    <border diagonalUp="1">
      <left style="hair"/>
      <right style="hair"/>
      <top style="thin"/>
      <bottom style="thin"/>
      <diagonal style="thin"/>
    </border>
    <border diagonalUp="1">
      <left style="hair"/>
      <right style="hair"/>
      <top style="thin"/>
      <bottom style="thin"/>
      <diagonal style="hair"/>
    </border>
    <border diagonalUp="1">
      <left style="hair"/>
      <right style="thin"/>
      <top style="thin"/>
      <bottom style="thin"/>
      <diagonal style="hair"/>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hair"/>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8" fillId="0" borderId="0">
      <alignment horizontal="left" vertical="top"/>
      <protection/>
    </xf>
    <xf numFmtId="0" fontId="55" fillId="0" borderId="0">
      <alignment vertical="center"/>
      <protection/>
    </xf>
    <xf numFmtId="0" fontId="6" fillId="0" borderId="0">
      <alignment vertical="center"/>
      <protection/>
    </xf>
    <xf numFmtId="0" fontId="56" fillId="32" borderId="0" applyNumberFormat="0" applyBorder="0" applyAlignment="0" applyProtection="0"/>
  </cellStyleXfs>
  <cellXfs count="897">
    <xf numFmtId="0" fontId="0" fillId="0" borderId="0" xfId="0" applyAlignment="1">
      <alignment vertical="center"/>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0" fillId="33" borderId="10" xfId="0" applyFill="1" applyBorder="1" applyAlignment="1">
      <alignment vertical="center"/>
    </xf>
    <xf numFmtId="0" fontId="0" fillId="33" borderId="0" xfId="0" applyFill="1" applyAlignment="1">
      <alignment horizontal="right" vertical="center"/>
    </xf>
    <xf numFmtId="0" fontId="5" fillId="33" borderId="0" xfId="0" applyFont="1" applyFill="1" applyAlignment="1">
      <alignment vertical="center"/>
    </xf>
    <xf numFmtId="0" fontId="5" fillId="33" borderId="0" xfId="0" applyFont="1" applyFill="1" applyAlignment="1">
      <alignment horizontal="right" vertical="center"/>
    </xf>
    <xf numFmtId="0" fontId="5" fillId="33" borderId="0" xfId="0" applyFont="1" applyFill="1" applyAlignment="1">
      <alignment horizontal="right"/>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0" fillId="33" borderId="11" xfId="0" applyFill="1" applyBorder="1" applyAlignment="1">
      <alignment vertical="center"/>
    </xf>
    <xf numFmtId="0" fontId="0" fillId="33" borderId="0" xfId="0" applyFill="1" applyAlignment="1">
      <alignment horizontal="center" vertical="center"/>
    </xf>
    <xf numFmtId="38" fontId="0" fillId="33" borderId="0" xfId="48" applyFill="1" applyAlignment="1">
      <alignment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38" fontId="0" fillId="33" borderId="17" xfId="48" applyFill="1" applyBorder="1" applyAlignment="1">
      <alignment vertical="center" shrinkToFit="1"/>
    </xf>
    <xf numFmtId="38" fontId="2" fillId="33" borderId="18" xfId="48" applyFont="1" applyFill="1" applyBorder="1" applyAlignment="1">
      <alignment vertical="center" shrinkToFit="1"/>
    </xf>
    <xf numFmtId="38" fontId="2" fillId="33" borderId="19" xfId="48" applyFont="1" applyFill="1" applyBorder="1" applyAlignment="1">
      <alignment vertical="center" shrinkToFit="1"/>
    </xf>
    <xf numFmtId="38" fontId="2" fillId="33" borderId="20" xfId="48" applyFont="1" applyFill="1" applyBorder="1" applyAlignment="1">
      <alignment vertical="center" shrinkToFit="1"/>
    </xf>
    <xf numFmtId="38" fontId="2" fillId="33" borderId="21" xfId="48" applyFont="1" applyFill="1" applyBorder="1" applyAlignment="1">
      <alignment vertical="center" shrinkToFit="1"/>
    </xf>
    <xf numFmtId="38" fontId="0" fillId="33" borderId="22" xfId="48" applyFill="1" applyBorder="1" applyAlignment="1">
      <alignment vertical="center" shrinkToFit="1"/>
    </xf>
    <xf numFmtId="38" fontId="2" fillId="33" borderId="23" xfId="48" applyFont="1" applyFill="1" applyBorder="1" applyAlignment="1">
      <alignment vertical="center" shrinkToFit="1"/>
    </xf>
    <xf numFmtId="38" fontId="2" fillId="33" borderId="24" xfId="48" applyFont="1" applyFill="1" applyBorder="1" applyAlignment="1">
      <alignment vertical="center" shrinkToFit="1"/>
    </xf>
    <xf numFmtId="38" fontId="2" fillId="33" borderId="25" xfId="48" applyFont="1" applyFill="1" applyBorder="1" applyAlignment="1">
      <alignment vertical="center" shrinkToFit="1"/>
    </xf>
    <xf numFmtId="38" fontId="2" fillId="33" borderId="26" xfId="48" applyFont="1" applyFill="1" applyBorder="1" applyAlignment="1">
      <alignment vertical="center" shrinkToFit="1"/>
    </xf>
    <xf numFmtId="38" fontId="0" fillId="33" borderId="22" xfId="48" applyFont="1" applyFill="1" applyBorder="1" applyAlignment="1">
      <alignment vertical="center" shrinkToFit="1"/>
    </xf>
    <xf numFmtId="38" fontId="0" fillId="33" borderId="27" xfId="48" applyFill="1" applyBorder="1" applyAlignment="1">
      <alignment vertical="center" shrinkToFit="1"/>
    </xf>
    <xf numFmtId="38" fontId="2" fillId="33" borderId="28" xfId="48" applyFont="1" applyFill="1" applyBorder="1" applyAlignment="1">
      <alignment vertical="center" shrinkToFit="1"/>
    </xf>
    <xf numFmtId="38" fontId="2" fillId="33" borderId="29" xfId="48" applyFont="1" applyFill="1" applyBorder="1" applyAlignment="1">
      <alignment vertical="center" shrinkToFit="1"/>
    </xf>
    <xf numFmtId="38" fontId="2" fillId="33" borderId="30" xfId="48" applyFont="1" applyFill="1" applyBorder="1" applyAlignment="1">
      <alignment vertical="center" shrinkToFit="1"/>
    </xf>
    <xf numFmtId="38" fontId="2" fillId="33" borderId="31" xfId="48" applyFont="1" applyFill="1" applyBorder="1" applyAlignment="1">
      <alignment vertical="center" shrinkToFit="1"/>
    </xf>
    <xf numFmtId="38" fontId="0" fillId="33" borderId="32" xfId="48" applyFill="1" applyBorder="1" applyAlignment="1">
      <alignment vertical="center" shrinkToFit="1"/>
    </xf>
    <xf numFmtId="38" fontId="2" fillId="33" borderId="33" xfId="48" applyFont="1" applyFill="1" applyBorder="1" applyAlignment="1">
      <alignment vertical="center" shrinkToFit="1"/>
    </xf>
    <xf numFmtId="38" fontId="2" fillId="33" borderId="34" xfId="48" applyFont="1" applyFill="1" applyBorder="1" applyAlignment="1">
      <alignment vertical="center" shrinkToFit="1"/>
    </xf>
    <xf numFmtId="38" fontId="2" fillId="33" borderId="35" xfId="48" applyFont="1" applyFill="1" applyBorder="1" applyAlignment="1">
      <alignment vertical="center" shrinkToFit="1"/>
    </xf>
    <xf numFmtId="38" fontId="2" fillId="33" borderId="36" xfId="48" applyFont="1" applyFill="1" applyBorder="1" applyAlignment="1">
      <alignment vertical="center" shrinkToFit="1"/>
    </xf>
    <xf numFmtId="38" fontId="0" fillId="33" borderId="27" xfId="48" applyFont="1" applyFill="1" applyBorder="1" applyAlignment="1">
      <alignment vertical="center" shrinkToFit="1"/>
    </xf>
    <xf numFmtId="38" fontId="2" fillId="33" borderId="37" xfId="48" applyFont="1" applyFill="1" applyBorder="1" applyAlignment="1">
      <alignment vertical="center" shrinkToFit="1"/>
    </xf>
    <xf numFmtId="38" fontId="2" fillId="33" borderId="38" xfId="48" applyFont="1" applyFill="1" applyBorder="1" applyAlignment="1">
      <alignment vertical="center" shrinkToFit="1"/>
    </xf>
    <xf numFmtId="38" fontId="2" fillId="33" borderId="39" xfId="48" applyFont="1" applyFill="1" applyBorder="1" applyAlignment="1">
      <alignment vertical="center" shrinkToFit="1"/>
    </xf>
    <xf numFmtId="38" fontId="2" fillId="33" borderId="40" xfId="48" applyFont="1" applyFill="1" applyBorder="1" applyAlignment="1">
      <alignment vertical="center" shrinkToFit="1"/>
    </xf>
    <xf numFmtId="38" fontId="0" fillId="33" borderId="41" xfId="48" applyFill="1" applyBorder="1" applyAlignment="1">
      <alignment vertical="center" shrinkToFit="1"/>
    </xf>
    <xf numFmtId="38" fontId="2" fillId="33" borderId="42" xfId="48" applyFont="1" applyFill="1" applyBorder="1" applyAlignment="1">
      <alignment vertical="center" shrinkToFit="1"/>
    </xf>
    <xf numFmtId="38" fontId="2" fillId="33" borderId="43" xfId="48" applyFont="1" applyFill="1" applyBorder="1" applyAlignment="1">
      <alignment vertical="center" shrinkToFit="1"/>
    </xf>
    <xf numFmtId="38" fontId="2" fillId="33" borderId="44" xfId="48" applyFont="1" applyFill="1" applyBorder="1" applyAlignment="1">
      <alignment vertical="center" shrinkToFit="1"/>
    </xf>
    <xf numFmtId="38" fontId="2" fillId="33" borderId="45" xfId="48" applyFont="1" applyFill="1" applyBorder="1" applyAlignment="1">
      <alignment vertical="center" shrinkToFit="1"/>
    </xf>
    <xf numFmtId="38" fontId="0" fillId="33" borderId="46" xfId="48" applyFill="1" applyBorder="1" applyAlignment="1">
      <alignment vertical="center" shrinkToFit="1"/>
    </xf>
    <xf numFmtId="38" fontId="2" fillId="33" borderId="47" xfId="48" applyFont="1" applyFill="1" applyBorder="1" applyAlignment="1">
      <alignment vertical="center" shrinkToFit="1"/>
    </xf>
    <xf numFmtId="38" fontId="2" fillId="33" borderId="48" xfId="48" applyFont="1" applyFill="1" applyBorder="1" applyAlignment="1">
      <alignment vertical="center" shrinkToFit="1"/>
    </xf>
    <xf numFmtId="38" fontId="2" fillId="33" borderId="49" xfId="48" applyFont="1" applyFill="1" applyBorder="1" applyAlignment="1">
      <alignment vertical="center" shrinkToFit="1"/>
    </xf>
    <xf numFmtId="38" fontId="2" fillId="33" borderId="50" xfId="48" applyFont="1" applyFill="1" applyBorder="1" applyAlignment="1">
      <alignment vertical="center" shrinkToFit="1"/>
    </xf>
    <xf numFmtId="38" fontId="0" fillId="33" borderId="51" xfId="48" applyFill="1" applyBorder="1" applyAlignment="1">
      <alignment horizontal="center" vertical="center" shrinkToFit="1"/>
    </xf>
    <xf numFmtId="38" fontId="2" fillId="33" borderId="52" xfId="48" applyFont="1" applyFill="1" applyBorder="1" applyAlignment="1">
      <alignment vertical="center" shrinkToFit="1"/>
    </xf>
    <xf numFmtId="38" fontId="2" fillId="33" borderId="15" xfId="48" applyFont="1" applyFill="1" applyBorder="1" applyAlignment="1">
      <alignment vertical="center" shrinkToFit="1"/>
    </xf>
    <xf numFmtId="38" fontId="2" fillId="33" borderId="16" xfId="48" applyFont="1" applyFill="1" applyBorder="1" applyAlignment="1">
      <alignment vertical="center" shrinkToFit="1"/>
    </xf>
    <xf numFmtId="38" fontId="2" fillId="33" borderId="53" xfId="48" applyFont="1" applyFill="1" applyBorder="1" applyAlignment="1">
      <alignment vertical="center" shrinkToFit="1"/>
    </xf>
    <xf numFmtId="38" fontId="0" fillId="33" borderId="41" xfId="48" applyFill="1" applyBorder="1" applyAlignment="1">
      <alignment horizontal="center" vertical="center" shrinkToFit="1"/>
    </xf>
    <xf numFmtId="38" fontId="2" fillId="33" borderId="54" xfId="48" applyFont="1" applyFill="1" applyBorder="1" applyAlignment="1">
      <alignment vertical="center" shrinkToFit="1"/>
    </xf>
    <xf numFmtId="38" fontId="2" fillId="33" borderId="55" xfId="48" applyFont="1" applyFill="1" applyBorder="1" applyAlignment="1">
      <alignment vertical="center" shrinkToFit="1"/>
    </xf>
    <xf numFmtId="38" fontId="2" fillId="33" borderId="56" xfId="48" applyFont="1" applyFill="1" applyBorder="1" applyAlignment="1">
      <alignment vertical="center" shrinkToFit="1"/>
    </xf>
    <xf numFmtId="38" fontId="2" fillId="33" borderId="57" xfId="48" applyFont="1" applyFill="1" applyBorder="1" applyAlignment="1">
      <alignment vertical="center" shrinkToFit="1"/>
    </xf>
    <xf numFmtId="38" fontId="0" fillId="33" borderId="58" xfId="48" applyFill="1" applyBorder="1" applyAlignment="1">
      <alignment vertical="center" shrinkToFit="1"/>
    </xf>
    <xf numFmtId="38" fontId="0" fillId="33" borderId="32" xfId="48" applyFont="1" applyFill="1" applyBorder="1" applyAlignment="1">
      <alignment vertical="center" shrinkToFit="1"/>
    </xf>
    <xf numFmtId="38" fontId="0" fillId="33" borderId="59" xfId="48" applyFill="1" applyBorder="1" applyAlignment="1">
      <alignment vertical="center" shrinkToFit="1"/>
    </xf>
    <xf numFmtId="38" fontId="0" fillId="33" borderId="46" xfId="48" applyFont="1" applyFill="1" applyBorder="1" applyAlignment="1">
      <alignment vertical="center" shrinkToFit="1"/>
    </xf>
    <xf numFmtId="38" fontId="2" fillId="33" borderId="0" xfId="48" applyFont="1" applyFill="1" applyAlignment="1">
      <alignment vertical="center" shrinkToFit="1"/>
    </xf>
    <xf numFmtId="0" fontId="0" fillId="33" borderId="60" xfId="0" applyFill="1" applyBorder="1" applyAlignment="1">
      <alignment horizontal="center" vertical="center"/>
    </xf>
    <xf numFmtId="0" fontId="0" fillId="33" borderId="48" xfId="0" applyFill="1" applyBorder="1" applyAlignment="1">
      <alignment horizontal="center" vertical="center"/>
    </xf>
    <xf numFmtId="0" fontId="0" fillId="33" borderId="46" xfId="0" applyFill="1" applyBorder="1" applyAlignment="1">
      <alignment horizontal="center" vertical="center"/>
    </xf>
    <xf numFmtId="0" fontId="0" fillId="33" borderId="61" xfId="0" applyFill="1" applyBorder="1" applyAlignment="1">
      <alignment horizontal="center" vertical="center"/>
    </xf>
    <xf numFmtId="0" fontId="0" fillId="33" borderId="20" xfId="0" applyFill="1" applyBorder="1" applyAlignment="1">
      <alignment vertical="center" shrinkToFit="1"/>
    </xf>
    <xf numFmtId="38" fontId="0" fillId="33" borderId="62" xfId="48" applyFont="1" applyFill="1" applyBorder="1" applyAlignment="1">
      <alignment vertical="center" shrinkToFit="1"/>
    </xf>
    <xf numFmtId="38" fontId="0" fillId="33" borderId="19" xfId="48" applyFont="1" applyFill="1" applyBorder="1" applyAlignment="1">
      <alignment vertical="center" shrinkToFit="1"/>
    </xf>
    <xf numFmtId="38" fontId="0" fillId="33" borderId="17" xfId="48" applyFont="1" applyFill="1" applyBorder="1" applyAlignment="1">
      <alignment vertical="center" shrinkToFit="1"/>
    </xf>
    <xf numFmtId="0" fontId="0" fillId="33" borderId="63" xfId="0" applyFill="1" applyBorder="1" applyAlignment="1">
      <alignment vertical="center" shrinkToFit="1"/>
    </xf>
    <xf numFmtId="0" fontId="0" fillId="33" borderId="25" xfId="0" applyFill="1" applyBorder="1" applyAlignment="1">
      <alignment vertical="center" shrinkToFit="1"/>
    </xf>
    <xf numFmtId="38" fontId="0" fillId="33" borderId="64" xfId="48" applyFont="1" applyFill="1" applyBorder="1" applyAlignment="1">
      <alignment vertical="center" shrinkToFit="1"/>
    </xf>
    <xf numFmtId="38" fontId="0" fillId="33" borderId="24" xfId="48" applyFont="1" applyFill="1" applyBorder="1" applyAlignment="1">
      <alignment vertical="center" shrinkToFit="1"/>
    </xf>
    <xf numFmtId="0" fontId="0" fillId="33" borderId="65" xfId="0" applyFill="1" applyBorder="1" applyAlignment="1">
      <alignment vertical="center" shrinkToFit="1"/>
    </xf>
    <xf numFmtId="0" fontId="0" fillId="33" borderId="30" xfId="0" applyFill="1" applyBorder="1" applyAlignment="1">
      <alignment horizontal="center" vertical="center" shrinkToFit="1"/>
    </xf>
    <xf numFmtId="38" fontId="0" fillId="33" borderId="66" xfId="48" applyFont="1" applyFill="1" applyBorder="1" applyAlignment="1">
      <alignment vertical="center" shrinkToFit="1"/>
    </xf>
    <xf numFmtId="38" fontId="0" fillId="33" borderId="29" xfId="48" applyFont="1" applyFill="1" applyBorder="1" applyAlignment="1">
      <alignment vertical="center" shrinkToFit="1"/>
    </xf>
    <xf numFmtId="0" fontId="0" fillId="33" borderId="67" xfId="0" applyFill="1" applyBorder="1" applyAlignment="1">
      <alignment vertical="center" shrinkToFit="1"/>
    </xf>
    <xf numFmtId="0" fontId="0" fillId="33" borderId="39" xfId="0" applyFill="1" applyBorder="1" applyAlignment="1">
      <alignment horizontal="center" vertical="center" shrinkToFit="1"/>
    </xf>
    <xf numFmtId="38" fontId="0" fillId="33" borderId="68" xfId="48" applyFont="1" applyFill="1" applyBorder="1" applyAlignment="1">
      <alignment vertical="center" shrinkToFit="1"/>
    </xf>
    <xf numFmtId="38" fontId="0" fillId="33" borderId="38" xfId="48" applyFont="1" applyFill="1" applyBorder="1" applyAlignment="1">
      <alignment vertical="center" shrinkToFit="1"/>
    </xf>
    <xf numFmtId="38" fontId="0" fillId="33" borderId="59" xfId="48" applyFont="1" applyFill="1" applyBorder="1" applyAlignment="1">
      <alignment vertical="center" shrinkToFit="1"/>
    </xf>
    <xf numFmtId="0" fontId="0" fillId="33" borderId="69" xfId="0" applyFill="1" applyBorder="1" applyAlignment="1">
      <alignment vertical="center" shrinkToFit="1"/>
    </xf>
    <xf numFmtId="38" fontId="0" fillId="33" borderId="60" xfId="48" applyFont="1" applyFill="1" applyBorder="1" applyAlignment="1">
      <alignment vertical="center" shrinkToFit="1"/>
    </xf>
    <xf numFmtId="38" fontId="0" fillId="33" borderId="48" xfId="48" applyFont="1" applyFill="1" applyBorder="1" applyAlignment="1">
      <alignment vertical="center" shrinkToFit="1"/>
    </xf>
    <xf numFmtId="38" fontId="0" fillId="33" borderId="46" xfId="48" applyFont="1" applyFill="1" applyBorder="1" applyAlignment="1">
      <alignment vertical="center" shrinkToFit="1"/>
    </xf>
    <xf numFmtId="0" fontId="0" fillId="33" borderId="61" xfId="0" applyFill="1" applyBorder="1" applyAlignment="1">
      <alignment vertical="center" shrinkToFit="1"/>
    </xf>
    <xf numFmtId="0" fontId="0" fillId="33" borderId="35" xfId="0" applyFill="1" applyBorder="1" applyAlignment="1">
      <alignment vertical="center" shrinkToFit="1"/>
    </xf>
    <xf numFmtId="38" fontId="0" fillId="33" borderId="70" xfId="48" applyFont="1" applyFill="1" applyBorder="1" applyAlignment="1">
      <alignment vertical="center" shrinkToFit="1"/>
    </xf>
    <xf numFmtId="38" fontId="0" fillId="33" borderId="34" xfId="48" applyFont="1" applyFill="1" applyBorder="1" applyAlignment="1">
      <alignment vertical="center" shrinkToFit="1"/>
    </xf>
    <xf numFmtId="38" fontId="0" fillId="33" borderId="32" xfId="48" applyFont="1" applyFill="1" applyBorder="1" applyAlignment="1">
      <alignment vertical="center" shrinkToFit="1"/>
    </xf>
    <xf numFmtId="0" fontId="0" fillId="33" borderId="71" xfId="0" applyFill="1" applyBorder="1" applyAlignment="1">
      <alignment vertical="center" shrinkToFit="1"/>
    </xf>
    <xf numFmtId="38" fontId="0" fillId="33" borderId="60" xfId="48" applyFont="1" applyFill="1" applyBorder="1" applyAlignment="1">
      <alignment vertical="center"/>
    </xf>
    <xf numFmtId="38" fontId="0" fillId="33" borderId="48" xfId="48" applyFont="1" applyFill="1" applyBorder="1" applyAlignment="1">
      <alignment vertical="center"/>
    </xf>
    <xf numFmtId="38" fontId="0" fillId="33" borderId="46" xfId="48" applyFont="1" applyFill="1" applyBorder="1" applyAlignment="1">
      <alignment vertical="center"/>
    </xf>
    <xf numFmtId="0" fontId="0" fillId="33" borderId="61" xfId="0" applyFill="1" applyBorder="1" applyAlignment="1">
      <alignment vertical="center"/>
    </xf>
    <xf numFmtId="38" fontId="0" fillId="33" borderId="14" xfId="48" applyFont="1" applyFill="1" applyBorder="1" applyAlignment="1">
      <alignment vertical="center"/>
    </xf>
    <xf numFmtId="38" fontId="0" fillId="33" borderId="15" xfId="48" applyFont="1" applyFill="1" applyBorder="1" applyAlignment="1">
      <alignment vertical="center"/>
    </xf>
    <xf numFmtId="38" fontId="0" fillId="33" borderId="51" xfId="48" applyFont="1" applyFill="1" applyBorder="1" applyAlignment="1">
      <alignment vertical="center"/>
    </xf>
    <xf numFmtId="0" fontId="0" fillId="33" borderId="72" xfId="0" applyFill="1" applyBorder="1" applyAlignment="1">
      <alignment vertical="center"/>
    </xf>
    <xf numFmtId="0" fontId="0" fillId="33" borderId="0" xfId="0" applyFill="1" applyAlignment="1">
      <alignment vertical="center" shrinkToFit="1"/>
    </xf>
    <xf numFmtId="38" fontId="0" fillId="33" borderId="0" xfId="48" applyFont="1" applyFill="1" applyAlignment="1">
      <alignment vertical="center"/>
    </xf>
    <xf numFmtId="38" fontId="0" fillId="33" borderId="14" xfId="48" applyFont="1" applyFill="1" applyBorder="1" applyAlignment="1">
      <alignment vertical="center" shrinkToFit="1"/>
    </xf>
    <xf numFmtId="38" fontId="0" fillId="33" borderId="15" xfId="48" applyFont="1" applyFill="1" applyBorder="1" applyAlignment="1">
      <alignment vertical="center" shrinkToFit="1"/>
    </xf>
    <xf numFmtId="38" fontId="0" fillId="33" borderId="51" xfId="48" applyFont="1" applyFill="1" applyBorder="1" applyAlignment="1">
      <alignment vertical="center" shrinkToFit="1"/>
    </xf>
    <xf numFmtId="0" fontId="0" fillId="33" borderId="72" xfId="0" applyFill="1" applyBorder="1" applyAlignment="1">
      <alignment vertical="center" shrinkToFit="1"/>
    </xf>
    <xf numFmtId="0" fontId="2" fillId="33" borderId="60" xfId="0" applyFont="1" applyFill="1" applyBorder="1" applyAlignment="1">
      <alignment horizontal="center" vertical="center" shrinkToFit="1"/>
    </xf>
    <xf numFmtId="0" fontId="2" fillId="33" borderId="48" xfId="0"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38" fontId="2" fillId="33" borderId="62" xfId="48" applyFont="1" applyFill="1" applyBorder="1" applyAlignment="1">
      <alignment vertical="center" shrinkToFit="1"/>
    </xf>
    <xf numFmtId="38" fontId="2" fillId="33" borderId="17" xfId="48" applyFont="1" applyFill="1" applyBorder="1" applyAlignment="1">
      <alignment vertical="center" shrinkToFit="1"/>
    </xf>
    <xf numFmtId="38" fontId="2" fillId="33" borderId="63" xfId="0" applyNumberFormat="1" applyFont="1" applyFill="1" applyBorder="1" applyAlignment="1">
      <alignment vertical="center" shrinkToFit="1"/>
    </xf>
    <xf numFmtId="0" fontId="2" fillId="33" borderId="63" xfId="0" applyFont="1" applyFill="1" applyBorder="1" applyAlignment="1">
      <alignment vertical="center" shrinkToFit="1"/>
    </xf>
    <xf numFmtId="38" fontId="2" fillId="33" borderId="64" xfId="48" applyFont="1" applyFill="1" applyBorder="1" applyAlignment="1">
      <alignment vertical="center" shrinkToFit="1"/>
    </xf>
    <xf numFmtId="38" fontId="2" fillId="33" borderId="22" xfId="48" applyFont="1" applyFill="1" applyBorder="1" applyAlignment="1">
      <alignment vertical="center" shrinkToFit="1"/>
    </xf>
    <xf numFmtId="0" fontId="2" fillId="33" borderId="65" xfId="0" applyFont="1" applyFill="1" applyBorder="1" applyAlignment="1">
      <alignment vertical="center" shrinkToFit="1"/>
    </xf>
    <xf numFmtId="38" fontId="2" fillId="33" borderId="66" xfId="48" applyFont="1" applyFill="1" applyBorder="1" applyAlignment="1">
      <alignment vertical="center" shrinkToFit="1"/>
    </xf>
    <xf numFmtId="38" fontId="2" fillId="33" borderId="27" xfId="48" applyFont="1" applyFill="1" applyBorder="1" applyAlignment="1">
      <alignment vertical="center" shrinkToFit="1"/>
    </xf>
    <xf numFmtId="0" fontId="2" fillId="33" borderId="67" xfId="0" applyFont="1" applyFill="1" applyBorder="1" applyAlignment="1">
      <alignment vertical="center" shrinkToFit="1"/>
    </xf>
    <xf numFmtId="38" fontId="2" fillId="33" borderId="68" xfId="48" applyFont="1" applyFill="1" applyBorder="1" applyAlignment="1">
      <alignment vertical="center" shrinkToFit="1"/>
    </xf>
    <xf numFmtId="38" fontId="2" fillId="33" borderId="59" xfId="48" applyFont="1" applyFill="1" applyBorder="1" applyAlignment="1">
      <alignment vertical="center" shrinkToFit="1"/>
    </xf>
    <xf numFmtId="0" fontId="2" fillId="33" borderId="69" xfId="0" applyFont="1" applyFill="1" applyBorder="1" applyAlignment="1">
      <alignment vertical="center" shrinkToFit="1"/>
    </xf>
    <xf numFmtId="38" fontId="2" fillId="33" borderId="60" xfId="48" applyFont="1" applyFill="1" applyBorder="1" applyAlignment="1">
      <alignment vertical="center" shrinkToFit="1"/>
    </xf>
    <xf numFmtId="38" fontId="2" fillId="33" borderId="46" xfId="48" applyFont="1" applyFill="1" applyBorder="1" applyAlignment="1">
      <alignment vertical="center" shrinkToFit="1"/>
    </xf>
    <xf numFmtId="0" fontId="2" fillId="33" borderId="61" xfId="0" applyFont="1" applyFill="1" applyBorder="1" applyAlignment="1">
      <alignment vertical="center" shrinkToFit="1"/>
    </xf>
    <xf numFmtId="38" fontId="2" fillId="33" borderId="70" xfId="48" applyFont="1" applyFill="1" applyBorder="1" applyAlignment="1">
      <alignment vertical="center" shrinkToFit="1"/>
    </xf>
    <xf numFmtId="38" fontId="2" fillId="33" borderId="32" xfId="48" applyFont="1" applyFill="1" applyBorder="1" applyAlignment="1">
      <alignment vertical="center" shrinkToFit="1"/>
    </xf>
    <xf numFmtId="0" fontId="2" fillId="33" borderId="71" xfId="0" applyFont="1" applyFill="1" applyBorder="1" applyAlignment="1">
      <alignment vertical="center" shrinkToFit="1"/>
    </xf>
    <xf numFmtId="38" fontId="2" fillId="33" borderId="14" xfId="48" applyFont="1" applyFill="1" applyBorder="1" applyAlignment="1">
      <alignment vertical="center"/>
    </xf>
    <xf numFmtId="38" fontId="2" fillId="33" borderId="15" xfId="48" applyFont="1" applyFill="1" applyBorder="1" applyAlignment="1">
      <alignment vertical="center"/>
    </xf>
    <xf numFmtId="38" fontId="2" fillId="33" borderId="51" xfId="48" applyFont="1" applyFill="1" applyBorder="1" applyAlignment="1">
      <alignment vertical="center"/>
    </xf>
    <xf numFmtId="0" fontId="2" fillId="33" borderId="72" xfId="0" applyFont="1" applyFill="1" applyBorder="1" applyAlignment="1">
      <alignment vertical="center"/>
    </xf>
    <xf numFmtId="38" fontId="0" fillId="33" borderId="0" xfId="48" applyFill="1" applyAlignment="1">
      <alignment vertical="center"/>
    </xf>
    <xf numFmtId="38" fontId="2" fillId="33" borderId="14" xfId="48" applyFont="1" applyFill="1" applyBorder="1" applyAlignment="1">
      <alignment vertical="center" shrinkToFit="1"/>
    </xf>
    <xf numFmtId="38" fontId="2" fillId="33" borderId="51" xfId="48" applyFont="1" applyFill="1" applyBorder="1" applyAlignment="1">
      <alignment vertical="center" shrinkToFit="1"/>
    </xf>
    <xf numFmtId="0" fontId="2" fillId="33" borderId="72" xfId="0" applyFont="1" applyFill="1" applyBorder="1" applyAlignment="1">
      <alignment vertical="center" shrinkToFit="1"/>
    </xf>
    <xf numFmtId="38" fontId="2" fillId="33" borderId="65" xfId="0" applyNumberFormat="1" applyFont="1" applyFill="1" applyBorder="1" applyAlignment="1">
      <alignment vertical="center" shrinkToFit="1"/>
    </xf>
    <xf numFmtId="0" fontId="0" fillId="33" borderId="47" xfId="0"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38" fontId="0" fillId="33" borderId="18" xfId="48" applyFont="1" applyFill="1" applyBorder="1" applyAlignment="1">
      <alignment vertical="center" shrinkToFit="1"/>
    </xf>
    <xf numFmtId="38" fontId="0" fillId="33" borderId="20" xfId="48" applyFont="1" applyFill="1" applyBorder="1" applyAlignment="1">
      <alignment vertical="center" shrinkToFit="1"/>
    </xf>
    <xf numFmtId="38" fontId="0" fillId="33" borderId="21" xfId="48" applyFont="1" applyFill="1" applyBorder="1" applyAlignment="1">
      <alignment vertical="center" shrinkToFit="1"/>
    </xf>
    <xf numFmtId="38" fontId="0" fillId="33" borderId="23" xfId="48" applyFont="1" applyFill="1" applyBorder="1" applyAlignment="1">
      <alignment vertical="center" shrinkToFit="1"/>
    </xf>
    <xf numFmtId="38" fontId="0" fillId="33" borderId="25" xfId="48" applyFont="1" applyFill="1" applyBorder="1" applyAlignment="1">
      <alignment vertical="center" shrinkToFit="1"/>
    </xf>
    <xf numFmtId="38" fontId="0" fillId="33" borderId="26" xfId="48" applyFont="1" applyFill="1" applyBorder="1" applyAlignment="1">
      <alignment vertical="center" shrinkToFit="1"/>
    </xf>
    <xf numFmtId="38" fontId="0" fillId="33" borderId="28" xfId="48" applyFont="1" applyFill="1" applyBorder="1" applyAlignment="1">
      <alignment vertical="center" shrinkToFit="1"/>
    </xf>
    <xf numFmtId="38" fontId="0" fillId="33" borderId="30" xfId="48" applyFont="1" applyFill="1" applyBorder="1" applyAlignment="1">
      <alignment vertical="center" shrinkToFit="1"/>
    </xf>
    <xf numFmtId="38" fontId="0" fillId="33" borderId="31" xfId="48" applyFont="1" applyFill="1" applyBorder="1" applyAlignment="1">
      <alignment vertical="center" shrinkToFit="1"/>
    </xf>
    <xf numFmtId="38" fontId="0" fillId="33" borderId="33" xfId="48" applyFont="1" applyFill="1" applyBorder="1" applyAlignment="1">
      <alignment vertical="center" shrinkToFit="1"/>
    </xf>
    <xf numFmtId="38" fontId="0" fillId="33" borderId="35" xfId="48" applyFont="1" applyFill="1" applyBorder="1" applyAlignment="1">
      <alignment vertical="center" shrinkToFit="1"/>
    </xf>
    <xf numFmtId="38" fontId="0" fillId="33" borderId="36" xfId="48" applyFont="1" applyFill="1" applyBorder="1" applyAlignment="1">
      <alignment vertical="center" shrinkToFit="1"/>
    </xf>
    <xf numFmtId="38" fontId="0" fillId="33" borderId="37" xfId="48" applyFont="1" applyFill="1" applyBorder="1" applyAlignment="1">
      <alignment vertical="center" shrinkToFit="1"/>
    </xf>
    <xf numFmtId="38" fontId="0" fillId="33" borderId="39" xfId="48" applyFont="1" applyFill="1" applyBorder="1" applyAlignment="1">
      <alignment vertical="center" shrinkToFit="1"/>
    </xf>
    <xf numFmtId="38" fontId="0" fillId="33" borderId="40" xfId="48" applyFont="1" applyFill="1" applyBorder="1" applyAlignment="1">
      <alignment vertical="center" shrinkToFit="1"/>
    </xf>
    <xf numFmtId="38" fontId="0" fillId="33" borderId="41" xfId="48" applyFont="1" applyFill="1" applyBorder="1" applyAlignment="1">
      <alignment vertical="center" shrinkToFit="1"/>
    </xf>
    <xf numFmtId="38" fontId="0" fillId="33" borderId="42" xfId="48" applyFont="1" applyFill="1" applyBorder="1" applyAlignment="1">
      <alignment vertical="center" shrinkToFit="1"/>
    </xf>
    <xf numFmtId="38" fontId="0" fillId="33" borderId="43" xfId="48" applyFont="1" applyFill="1" applyBorder="1" applyAlignment="1">
      <alignment vertical="center" shrinkToFit="1"/>
    </xf>
    <xf numFmtId="38" fontId="0" fillId="33" borderId="44" xfId="48" applyFont="1" applyFill="1" applyBorder="1" applyAlignment="1">
      <alignment vertical="center" shrinkToFit="1"/>
    </xf>
    <xf numFmtId="38" fontId="0" fillId="33" borderId="45" xfId="48" applyFont="1" applyFill="1" applyBorder="1" applyAlignment="1">
      <alignment vertical="center" shrinkToFit="1"/>
    </xf>
    <xf numFmtId="38" fontId="0" fillId="33" borderId="47" xfId="48" applyFont="1" applyFill="1" applyBorder="1" applyAlignment="1">
      <alignment vertical="center" shrinkToFit="1"/>
    </xf>
    <xf numFmtId="38" fontId="0" fillId="33" borderId="49" xfId="48" applyFont="1" applyFill="1" applyBorder="1" applyAlignment="1">
      <alignment vertical="center" shrinkToFit="1"/>
    </xf>
    <xf numFmtId="38" fontId="0" fillId="33" borderId="50" xfId="48" applyFont="1" applyFill="1" applyBorder="1" applyAlignment="1">
      <alignment vertical="center" shrinkToFit="1"/>
    </xf>
    <xf numFmtId="38" fontId="0" fillId="33" borderId="51" xfId="48" applyFont="1" applyFill="1" applyBorder="1" applyAlignment="1">
      <alignment horizontal="center" vertical="center" shrinkToFit="1"/>
    </xf>
    <xf numFmtId="38" fontId="0" fillId="33" borderId="52" xfId="48" applyFont="1" applyFill="1" applyBorder="1" applyAlignment="1">
      <alignment vertical="center" shrinkToFit="1"/>
    </xf>
    <xf numFmtId="38" fontId="0" fillId="33" borderId="16" xfId="48" applyFont="1" applyFill="1" applyBorder="1" applyAlignment="1">
      <alignment vertical="center" shrinkToFit="1"/>
    </xf>
    <xf numFmtId="38" fontId="0" fillId="33" borderId="53" xfId="48" applyFont="1" applyFill="1" applyBorder="1" applyAlignment="1">
      <alignment vertical="center" shrinkToFit="1"/>
    </xf>
    <xf numFmtId="38" fontId="0" fillId="33" borderId="41" xfId="48" applyFont="1" applyFill="1" applyBorder="1" applyAlignment="1">
      <alignment horizontal="center" vertical="center" shrinkToFit="1"/>
    </xf>
    <xf numFmtId="38" fontId="0" fillId="33" borderId="54" xfId="48" applyFont="1" applyFill="1" applyBorder="1" applyAlignment="1">
      <alignment vertical="center" shrinkToFit="1"/>
    </xf>
    <xf numFmtId="38" fontId="0" fillId="33" borderId="55" xfId="48" applyFont="1" applyFill="1" applyBorder="1" applyAlignment="1">
      <alignment vertical="center" shrinkToFit="1"/>
    </xf>
    <xf numFmtId="38" fontId="0" fillId="33" borderId="56" xfId="48" applyFont="1" applyFill="1" applyBorder="1" applyAlignment="1">
      <alignment vertical="center" shrinkToFit="1"/>
    </xf>
    <xf numFmtId="38" fontId="0" fillId="33" borderId="57" xfId="48" applyFont="1" applyFill="1" applyBorder="1" applyAlignment="1">
      <alignment vertical="center" shrinkToFit="1"/>
    </xf>
    <xf numFmtId="38" fontId="0" fillId="33" borderId="58" xfId="48" applyFont="1" applyFill="1" applyBorder="1" applyAlignment="1">
      <alignment vertical="center" shrinkToFit="1"/>
    </xf>
    <xf numFmtId="38" fontId="0" fillId="33" borderId="0" xfId="48" applyFont="1" applyFill="1" applyAlignment="1">
      <alignment vertical="center" shrinkToFit="1"/>
    </xf>
    <xf numFmtId="0" fontId="0" fillId="33" borderId="60" xfId="0" applyFill="1" applyBorder="1" applyAlignment="1">
      <alignment horizontal="center" vertical="center" shrinkToFit="1"/>
    </xf>
    <xf numFmtId="0" fontId="0" fillId="33" borderId="48" xfId="0" applyFill="1" applyBorder="1" applyAlignment="1">
      <alignment horizontal="center" vertical="center" shrinkToFit="1"/>
    </xf>
    <xf numFmtId="0" fontId="0" fillId="33" borderId="61" xfId="0" applyFill="1" applyBorder="1" applyAlignment="1">
      <alignment horizontal="center" vertical="center" shrinkToFit="1"/>
    </xf>
    <xf numFmtId="38" fontId="0" fillId="33" borderId="62" xfId="48" applyFont="1" applyFill="1" applyBorder="1" applyAlignment="1">
      <alignment vertical="center" shrinkToFit="1"/>
    </xf>
    <xf numFmtId="38" fontId="0" fillId="33" borderId="19" xfId="48" applyFill="1" applyBorder="1" applyAlignment="1">
      <alignment vertical="center" shrinkToFit="1"/>
    </xf>
    <xf numFmtId="38" fontId="0" fillId="33" borderId="63" xfId="0" applyNumberFormat="1" applyFill="1" applyBorder="1" applyAlignment="1">
      <alignment vertical="center" shrinkToFit="1"/>
    </xf>
    <xf numFmtId="38" fontId="0" fillId="33" borderId="64" xfId="48" applyFill="1" applyBorder="1" applyAlignment="1">
      <alignment vertical="center" shrinkToFit="1"/>
    </xf>
    <xf numFmtId="38" fontId="0" fillId="33" borderId="24" xfId="48" applyFill="1" applyBorder="1" applyAlignment="1">
      <alignment vertical="center" shrinkToFit="1"/>
    </xf>
    <xf numFmtId="38" fontId="0" fillId="33" borderId="66" xfId="48" applyFill="1" applyBorder="1" applyAlignment="1">
      <alignment vertical="center" shrinkToFit="1"/>
    </xf>
    <xf numFmtId="38" fontId="0" fillId="33" borderId="29" xfId="48" applyFill="1" applyBorder="1" applyAlignment="1">
      <alignment vertical="center" shrinkToFit="1"/>
    </xf>
    <xf numFmtId="38" fontId="0" fillId="33" borderId="62" xfId="48" applyFill="1" applyBorder="1" applyAlignment="1">
      <alignment vertical="center" shrinkToFit="1"/>
    </xf>
    <xf numFmtId="38" fontId="0" fillId="33" borderId="68" xfId="48" applyFill="1" applyBorder="1" applyAlignment="1">
      <alignment vertical="center" shrinkToFit="1"/>
    </xf>
    <xf numFmtId="38" fontId="0" fillId="33" borderId="38" xfId="48" applyFill="1" applyBorder="1" applyAlignment="1">
      <alignment vertical="center" shrinkToFit="1"/>
    </xf>
    <xf numFmtId="38" fontId="0" fillId="33" borderId="60" xfId="48" applyFill="1" applyBorder="1" applyAlignment="1">
      <alignment vertical="center" shrinkToFit="1"/>
    </xf>
    <xf numFmtId="38" fontId="0" fillId="33" borderId="48" xfId="48" applyFill="1" applyBorder="1" applyAlignment="1">
      <alignment vertical="center" shrinkToFit="1"/>
    </xf>
    <xf numFmtId="38" fontId="0" fillId="33" borderId="70" xfId="48" applyFill="1" applyBorder="1" applyAlignment="1">
      <alignment vertical="center" shrinkToFit="1"/>
    </xf>
    <xf numFmtId="38" fontId="0" fillId="33" borderId="34" xfId="48" applyFill="1" applyBorder="1" applyAlignment="1">
      <alignment vertical="center" shrinkToFit="1"/>
    </xf>
    <xf numFmtId="38" fontId="0" fillId="33" borderId="73" xfId="48" applyFill="1" applyBorder="1" applyAlignment="1">
      <alignment vertical="center" shrinkToFit="1"/>
    </xf>
    <xf numFmtId="0" fontId="0" fillId="33" borderId="74" xfId="0" applyFill="1" applyBorder="1" applyAlignment="1">
      <alignment vertical="center" shrinkToFit="1"/>
    </xf>
    <xf numFmtId="38" fontId="0" fillId="33" borderId="60" xfId="48" applyFill="1" applyBorder="1" applyAlignment="1">
      <alignment vertical="center"/>
    </xf>
    <xf numFmtId="38" fontId="0" fillId="33" borderId="48" xfId="48" applyFill="1" applyBorder="1" applyAlignment="1">
      <alignment vertical="center"/>
    </xf>
    <xf numFmtId="38" fontId="0" fillId="33" borderId="14" xfId="48" applyFill="1" applyBorder="1" applyAlignment="1">
      <alignment vertical="center"/>
    </xf>
    <xf numFmtId="38" fontId="0" fillId="33" borderId="15" xfId="48" applyFill="1" applyBorder="1" applyAlignment="1">
      <alignment vertical="center"/>
    </xf>
    <xf numFmtId="38" fontId="0" fillId="33" borderId="14" xfId="48" applyFill="1" applyBorder="1" applyAlignment="1">
      <alignment vertical="center" shrinkToFit="1"/>
    </xf>
    <xf numFmtId="38" fontId="0" fillId="33" borderId="15" xfId="48" applyFill="1" applyBorder="1" applyAlignment="1">
      <alignment vertical="center" shrinkToFit="1"/>
    </xf>
    <xf numFmtId="0" fontId="2" fillId="33" borderId="47"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50" xfId="0" applyFont="1" applyFill="1" applyBorder="1" applyAlignment="1">
      <alignment horizontal="center" vertical="center" shrinkToFit="1"/>
    </xf>
    <xf numFmtId="38" fontId="2" fillId="33" borderId="75" xfId="48" applyFont="1" applyFill="1" applyBorder="1" applyAlignment="1">
      <alignment vertical="center" shrinkToFit="1"/>
    </xf>
    <xf numFmtId="38" fontId="2" fillId="33" borderId="63" xfId="48" applyFont="1" applyFill="1" applyBorder="1" applyAlignment="1">
      <alignment vertical="center" shrinkToFit="1"/>
    </xf>
    <xf numFmtId="38" fontId="2" fillId="33" borderId="76" xfId="48" applyFont="1" applyFill="1" applyBorder="1" applyAlignment="1">
      <alignment vertical="center" shrinkToFit="1"/>
    </xf>
    <xf numFmtId="38" fontId="2" fillId="33" borderId="65" xfId="48" applyFont="1" applyFill="1" applyBorder="1" applyAlignment="1">
      <alignment vertical="center" shrinkToFit="1"/>
    </xf>
    <xf numFmtId="38" fontId="2" fillId="33" borderId="77" xfId="48" applyFont="1" applyFill="1" applyBorder="1" applyAlignment="1">
      <alignment vertical="center" shrinkToFit="1"/>
    </xf>
    <xf numFmtId="38" fontId="2" fillId="33" borderId="67" xfId="48" applyFont="1" applyFill="1" applyBorder="1" applyAlignment="1">
      <alignment vertical="center" shrinkToFit="1"/>
    </xf>
    <xf numFmtId="38" fontId="2" fillId="33" borderId="78" xfId="48" applyFont="1" applyFill="1" applyBorder="1" applyAlignment="1">
      <alignment vertical="center" shrinkToFit="1"/>
    </xf>
    <xf numFmtId="38" fontId="2" fillId="33" borderId="69" xfId="48" applyFont="1" applyFill="1" applyBorder="1" applyAlignment="1">
      <alignment vertical="center" shrinkToFit="1"/>
    </xf>
    <xf numFmtId="38" fontId="2" fillId="33" borderId="11" xfId="48" applyFont="1" applyFill="1" applyBorder="1" applyAlignment="1">
      <alignment vertical="center" shrinkToFit="1"/>
    </xf>
    <xf numFmtId="38" fontId="2" fillId="33" borderId="61" xfId="48" applyFont="1" applyFill="1" applyBorder="1" applyAlignment="1">
      <alignment vertical="center" shrinkToFit="1"/>
    </xf>
    <xf numFmtId="38" fontId="2" fillId="33" borderId="79" xfId="48" applyFont="1" applyFill="1" applyBorder="1" applyAlignment="1">
      <alignment vertical="center" shrinkToFit="1"/>
    </xf>
    <xf numFmtId="38" fontId="2" fillId="33" borderId="71" xfId="48" applyFont="1" applyFill="1" applyBorder="1" applyAlignment="1">
      <alignment vertical="center" shrinkToFit="1"/>
    </xf>
    <xf numFmtId="38" fontId="2" fillId="33" borderId="73" xfId="48" applyFont="1" applyFill="1" applyBorder="1" applyAlignment="1">
      <alignment vertical="center" shrinkToFit="1"/>
    </xf>
    <xf numFmtId="38" fontId="2" fillId="33" borderId="80" xfId="48" applyFont="1" applyFill="1" applyBorder="1" applyAlignment="1">
      <alignment vertical="center" shrinkToFit="1"/>
    </xf>
    <xf numFmtId="38" fontId="2" fillId="33" borderId="74" xfId="48" applyFont="1" applyFill="1" applyBorder="1" applyAlignment="1">
      <alignment vertical="center" shrinkToFit="1"/>
    </xf>
    <xf numFmtId="38" fontId="2" fillId="33" borderId="10" xfId="48" applyFont="1" applyFill="1" applyBorder="1" applyAlignment="1">
      <alignment vertical="center" shrinkToFit="1"/>
    </xf>
    <xf numFmtId="38" fontId="2" fillId="33" borderId="72" xfId="48" applyFont="1" applyFill="1" applyBorder="1" applyAlignment="1">
      <alignment vertical="center" shrinkToFit="1"/>
    </xf>
    <xf numFmtId="0" fontId="0" fillId="33" borderId="47" xfId="0" applyFill="1" applyBorder="1" applyAlignment="1">
      <alignment horizontal="center" vertical="center" shrinkToFit="1"/>
    </xf>
    <xf numFmtId="0" fontId="0" fillId="33" borderId="49" xfId="0" applyFill="1" applyBorder="1" applyAlignment="1">
      <alignment horizontal="center" vertical="center" shrinkToFit="1"/>
    </xf>
    <xf numFmtId="0" fontId="0" fillId="33" borderId="50" xfId="0" applyFill="1" applyBorder="1" applyAlignment="1">
      <alignment horizontal="center" vertical="center" shrinkToFit="1"/>
    </xf>
    <xf numFmtId="0" fontId="0" fillId="33" borderId="17" xfId="0" applyFill="1" applyBorder="1" applyAlignment="1">
      <alignment vertical="center" shrinkToFit="1"/>
    </xf>
    <xf numFmtId="0" fontId="0" fillId="33" borderId="22" xfId="0" applyFill="1" applyBorder="1" applyAlignment="1">
      <alignment vertical="center" shrinkToFit="1"/>
    </xf>
    <xf numFmtId="0" fontId="0" fillId="33" borderId="27" xfId="0" applyFill="1" applyBorder="1" applyAlignment="1">
      <alignment vertical="center" shrinkToFit="1"/>
    </xf>
    <xf numFmtId="0" fontId="0" fillId="33" borderId="32" xfId="0" applyFill="1" applyBorder="1" applyAlignment="1">
      <alignment vertical="center" shrinkToFit="1"/>
    </xf>
    <xf numFmtId="0" fontId="0" fillId="33" borderId="46" xfId="0" applyFill="1" applyBorder="1" applyAlignment="1">
      <alignment vertical="center" shrinkToFit="1"/>
    </xf>
    <xf numFmtId="0" fontId="0" fillId="33" borderId="51" xfId="0" applyFill="1" applyBorder="1" applyAlignment="1">
      <alignment vertical="center" shrinkToFit="1"/>
    </xf>
    <xf numFmtId="0" fontId="0" fillId="33" borderId="51" xfId="0" applyFill="1" applyBorder="1" applyAlignment="1">
      <alignment horizontal="center" vertical="center" shrinkToFit="1"/>
    </xf>
    <xf numFmtId="0" fontId="0" fillId="33" borderId="58" xfId="0" applyFill="1" applyBorder="1" applyAlignment="1">
      <alignment vertical="center" shrinkToFit="1"/>
    </xf>
    <xf numFmtId="0" fontId="0" fillId="33" borderId="41" xfId="0" applyFill="1" applyBorder="1" applyAlignment="1">
      <alignment vertical="center" shrinkToFit="1"/>
    </xf>
    <xf numFmtId="0" fontId="0" fillId="33" borderId="0" xfId="0" applyFill="1" applyAlignment="1">
      <alignment vertical="center"/>
    </xf>
    <xf numFmtId="0" fontId="0" fillId="33" borderId="50" xfId="0" applyFill="1" applyBorder="1" applyAlignment="1">
      <alignment vertical="center" shrinkToFit="1"/>
    </xf>
    <xf numFmtId="0" fontId="0" fillId="33" borderId="46" xfId="0" applyFill="1" applyBorder="1" applyAlignment="1">
      <alignment horizontal="center" vertical="center" shrinkToFit="1"/>
    </xf>
    <xf numFmtId="38" fontId="2" fillId="33" borderId="58" xfId="48" applyFont="1" applyFill="1" applyBorder="1" applyAlignment="1">
      <alignment vertical="center" shrinkToFit="1"/>
    </xf>
    <xf numFmtId="38" fontId="0" fillId="33" borderId="50" xfId="48" applyFont="1" applyFill="1" applyBorder="1" applyAlignment="1">
      <alignment horizontal="center" vertical="center" shrinkToFit="1"/>
    </xf>
    <xf numFmtId="38" fontId="2" fillId="33" borderId="41" xfId="48" applyFont="1" applyFill="1" applyBorder="1" applyAlignment="1">
      <alignment vertical="center" shrinkToFit="1"/>
    </xf>
    <xf numFmtId="38" fontId="0" fillId="33" borderId="53" xfId="48" applyFont="1" applyFill="1" applyBorder="1" applyAlignment="1">
      <alignment horizontal="center" vertical="center" shrinkToFit="1"/>
    </xf>
    <xf numFmtId="38" fontId="0" fillId="33" borderId="50" xfId="48" applyFill="1" applyBorder="1" applyAlignment="1">
      <alignment vertical="center" shrinkToFit="1"/>
    </xf>
    <xf numFmtId="38" fontId="0" fillId="33" borderId="36" xfId="48" applyFill="1" applyBorder="1" applyAlignment="1">
      <alignment vertical="center" shrinkToFit="1"/>
    </xf>
    <xf numFmtId="38" fontId="0" fillId="33" borderId="26" xfId="48" applyFill="1" applyBorder="1" applyAlignment="1">
      <alignment vertical="center" shrinkToFit="1"/>
    </xf>
    <xf numFmtId="38" fontId="0" fillId="33" borderId="40" xfId="48" applyFill="1" applyBorder="1" applyAlignment="1">
      <alignment vertical="center" shrinkToFit="1"/>
    </xf>
    <xf numFmtId="38" fontId="0" fillId="33" borderId="57" xfId="48" applyFill="1" applyBorder="1" applyAlignment="1">
      <alignment vertical="center" shrinkToFit="1"/>
    </xf>
    <xf numFmtId="38" fontId="0" fillId="33" borderId="31" xfId="48" applyFill="1" applyBorder="1" applyAlignment="1">
      <alignment vertical="center" shrinkToFit="1"/>
    </xf>
    <xf numFmtId="38" fontId="0" fillId="33" borderId="50" xfId="48" applyFill="1" applyBorder="1" applyAlignment="1">
      <alignment horizontal="center" vertical="center" shrinkToFit="1"/>
    </xf>
    <xf numFmtId="38" fontId="0" fillId="33" borderId="45" xfId="48" applyFill="1" applyBorder="1" applyAlignment="1">
      <alignment vertical="center" shrinkToFit="1"/>
    </xf>
    <xf numFmtId="38" fontId="0" fillId="33" borderId="53" xfId="48" applyFill="1" applyBorder="1" applyAlignment="1">
      <alignment horizontal="center" vertical="center" shrinkToFit="1"/>
    </xf>
    <xf numFmtId="38" fontId="0" fillId="33" borderId="26" xfId="48" applyFont="1" applyFill="1" applyBorder="1" applyAlignment="1">
      <alignment vertical="center" shrinkToFit="1"/>
    </xf>
    <xf numFmtId="0" fontId="2" fillId="33" borderId="0" xfId="0" applyFont="1" applyFill="1" applyAlignment="1">
      <alignment vertical="center"/>
    </xf>
    <xf numFmtId="0" fontId="2" fillId="33" borderId="10" xfId="0" applyFont="1"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0" xfId="0" applyFont="1" applyFill="1" applyAlignment="1">
      <alignment vertical="center" shrinkToFit="1"/>
    </xf>
    <xf numFmtId="0" fontId="0" fillId="33" borderId="0" xfId="0" applyFont="1" applyFill="1" applyAlignment="1">
      <alignment horizontal="right" vertical="center"/>
    </xf>
    <xf numFmtId="0" fontId="0" fillId="33" borderId="0" xfId="0" applyFont="1" applyFill="1" applyAlignment="1">
      <alignment vertical="center"/>
    </xf>
    <xf numFmtId="0" fontId="4" fillId="33" borderId="0" xfId="0" applyFont="1" applyFill="1" applyAlignment="1">
      <alignment horizontal="center" vertical="center"/>
    </xf>
    <xf numFmtId="0" fontId="0" fillId="33" borderId="13" xfId="0" applyFill="1" applyBorder="1" applyAlignment="1">
      <alignment vertical="center" shrinkToFit="1"/>
    </xf>
    <xf numFmtId="0" fontId="0" fillId="33" borderId="0" xfId="0" applyFill="1" applyBorder="1" applyAlignment="1">
      <alignment vertical="center" shrinkToFit="1"/>
    </xf>
    <xf numFmtId="0" fontId="0" fillId="33" borderId="0" xfId="0" applyFill="1" applyBorder="1" applyAlignment="1">
      <alignment horizontal="center" vertical="center" shrinkToFit="1"/>
    </xf>
    <xf numFmtId="38" fontId="0" fillId="33" borderId="0" xfId="48" applyFill="1" applyBorder="1" applyAlignment="1">
      <alignment vertical="center" shrinkToFit="1"/>
    </xf>
    <xf numFmtId="0" fontId="0" fillId="33" borderId="81" xfId="0" applyFill="1" applyBorder="1" applyAlignment="1">
      <alignment vertical="center"/>
    </xf>
    <xf numFmtId="0" fontId="0" fillId="33" borderId="14" xfId="0" applyFill="1" applyBorder="1" applyAlignment="1">
      <alignment vertical="center"/>
    </xf>
    <xf numFmtId="38" fontId="0" fillId="33" borderId="73" xfId="48" applyFill="1" applyBorder="1" applyAlignment="1">
      <alignment vertical="center" shrinkToFit="1"/>
    </xf>
    <xf numFmtId="0" fontId="0" fillId="33" borderId="35" xfId="0" applyFill="1" applyBorder="1" applyAlignment="1">
      <alignment vertical="center" shrinkToFit="1"/>
    </xf>
    <xf numFmtId="0" fontId="0" fillId="33" borderId="25" xfId="0" applyFill="1" applyBorder="1" applyAlignment="1">
      <alignment vertical="center" shrinkToFit="1"/>
    </xf>
    <xf numFmtId="0" fontId="4" fillId="33" borderId="0" xfId="0" applyFont="1" applyFill="1" applyAlignment="1">
      <alignment horizontal="center" vertical="center"/>
    </xf>
    <xf numFmtId="0" fontId="0" fillId="33" borderId="0" xfId="0" applyFont="1" applyFill="1" applyAlignment="1">
      <alignment horizontal="center" vertical="center"/>
    </xf>
    <xf numFmtId="0" fontId="4" fillId="33" borderId="0" xfId="0" applyFont="1" applyFill="1" applyAlignment="1">
      <alignment horizontal="right" vertical="center"/>
    </xf>
    <xf numFmtId="0" fontId="3" fillId="33" borderId="0" xfId="0" applyFont="1" applyFill="1" applyAlignment="1">
      <alignment vertical="center"/>
    </xf>
    <xf numFmtId="38" fontId="0" fillId="33" borderId="0" xfId="48" applyFont="1" applyFill="1" applyAlignment="1">
      <alignment vertical="center"/>
    </xf>
    <xf numFmtId="38" fontId="0" fillId="33" borderId="82" xfId="48" applyFont="1" applyFill="1" applyBorder="1" applyAlignment="1">
      <alignment vertical="center" shrinkToFit="1"/>
    </xf>
    <xf numFmtId="38" fontId="0" fillId="33" borderId="82" xfId="48" applyFont="1" applyFill="1" applyBorder="1" applyAlignment="1">
      <alignment vertical="center"/>
    </xf>
    <xf numFmtId="0" fontId="0" fillId="33" borderId="79" xfId="0" applyFont="1" applyFill="1" applyBorder="1" applyAlignment="1">
      <alignment vertical="center"/>
    </xf>
    <xf numFmtId="0" fontId="0" fillId="33" borderId="77" xfId="0" applyFont="1" applyFill="1" applyBorder="1" applyAlignment="1">
      <alignment vertical="center"/>
    </xf>
    <xf numFmtId="0" fontId="57" fillId="33" borderId="83" xfId="0" applyFont="1" applyFill="1" applyBorder="1" applyAlignment="1">
      <alignment horizontal="left"/>
    </xf>
    <xf numFmtId="0" fontId="9" fillId="33" borderId="0" xfId="0" applyFont="1" applyFill="1" applyAlignment="1">
      <alignment vertical="center"/>
    </xf>
    <xf numFmtId="0" fontId="10" fillId="33" borderId="0" xfId="0" applyFont="1" applyFill="1" applyAlignment="1">
      <alignment horizontal="right" vertical="center"/>
    </xf>
    <xf numFmtId="0" fontId="10" fillId="33" borderId="0" xfId="0" applyFont="1" applyFill="1" applyAlignment="1">
      <alignment vertical="center"/>
    </xf>
    <xf numFmtId="0" fontId="0" fillId="33" borderId="0" xfId="0" applyFont="1" applyFill="1" applyAlignment="1">
      <alignment horizontal="centerContinuous" vertical="center"/>
    </xf>
    <xf numFmtId="0" fontId="0" fillId="33" borderId="83" xfId="0" applyFont="1" applyFill="1" applyBorder="1" applyAlignment="1">
      <alignment vertical="center"/>
    </xf>
    <xf numFmtId="0" fontId="58" fillId="33" borderId="0" xfId="0" applyFont="1" applyFill="1" applyBorder="1" applyAlignment="1">
      <alignment horizontal="left" vertical="center"/>
    </xf>
    <xf numFmtId="0" fontId="57" fillId="33" borderId="84" xfId="0" applyFont="1" applyFill="1" applyBorder="1" applyAlignment="1">
      <alignment horizontal="left"/>
    </xf>
    <xf numFmtId="0" fontId="0" fillId="33" borderId="84" xfId="0" applyFont="1" applyFill="1" applyBorder="1" applyAlignment="1">
      <alignment vertical="center"/>
    </xf>
    <xf numFmtId="0" fontId="57" fillId="33" borderId="0" xfId="0" applyFont="1" applyFill="1" applyAlignment="1">
      <alignment vertical="center"/>
    </xf>
    <xf numFmtId="0" fontId="57" fillId="33" borderId="10" xfId="0" applyFont="1" applyFill="1" applyBorder="1" applyAlignment="1">
      <alignment vertical="center"/>
    </xf>
    <xf numFmtId="0" fontId="57" fillId="33" borderId="10" xfId="0" applyFont="1" applyFill="1" applyBorder="1" applyAlignment="1">
      <alignment horizontal="right"/>
    </xf>
    <xf numFmtId="0" fontId="57" fillId="33" borderId="50" xfId="0" applyFont="1" applyFill="1" applyBorder="1" applyAlignment="1">
      <alignment horizontal="center" vertical="center"/>
    </xf>
    <xf numFmtId="0" fontId="57" fillId="33" borderId="50" xfId="0" applyFont="1" applyFill="1" applyBorder="1" applyAlignment="1">
      <alignment vertical="center"/>
    </xf>
    <xf numFmtId="0" fontId="57" fillId="33" borderId="12" xfId="0" applyFont="1" applyFill="1" applyBorder="1" applyAlignment="1">
      <alignment vertical="center"/>
    </xf>
    <xf numFmtId="0" fontId="57" fillId="33" borderId="12" xfId="0" applyFont="1" applyFill="1" applyBorder="1" applyAlignment="1">
      <alignment horizontal="left" vertical="center"/>
    </xf>
    <xf numFmtId="0" fontId="57" fillId="33" borderId="12"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0" xfId="0" applyFont="1" applyFill="1" applyBorder="1" applyAlignment="1">
      <alignment horizontal="center" vertical="center"/>
    </xf>
    <xf numFmtId="0" fontId="57" fillId="33" borderId="0" xfId="0" applyFont="1" applyFill="1" applyAlignment="1">
      <alignment horizontal="right"/>
    </xf>
    <xf numFmtId="0" fontId="0" fillId="33" borderId="50" xfId="0"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0" xfId="0" applyFont="1" applyFill="1" applyBorder="1" applyAlignment="1">
      <alignment vertical="center"/>
    </xf>
    <xf numFmtId="0" fontId="57" fillId="33" borderId="10" xfId="0" applyFont="1" applyFill="1" applyBorder="1" applyAlignment="1">
      <alignment horizontal="right" vertical="center"/>
    </xf>
    <xf numFmtId="0" fontId="0" fillId="33" borderId="8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0" xfId="0" applyFont="1" applyFill="1" applyAlignment="1">
      <alignment horizontal="left" vertical="center"/>
    </xf>
    <xf numFmtId="0" fontId="57" fillId="33" borderId="0" xfId="0" applyFont="1" applyFill="1" applyAlignment="1">
      <alignment horizontal="right" vertical="center"/>
    </xf>
    <xf numFmtId="38" fontId="0" fillId="33" borderId="57" xfId="48" applyFont="1" applyFill="1" applyBorder="1" applyAlignment="1">
      <alignment vertical="center" shrinkToFit="1"/>
    </xf>
    <xf numFmtId="38" fontId="0" fillId="33" borderId="45" xfId="48" applyFont="1" applyFill="1" applyBorder="1" applyAlignment="1">
      <alignment vertical="center" shrinkToFit="1"/>
    </xf>
    <xf numFmtId="38" fontId="0" fillId="33" borderId="53" xfId="48" applyFont="1" applyFill="1" applyBorder="1" applyAlignment="1">
      <alignment vertical="center" shrinkToFit="1"/>
    </xf>
    <xf numFmtId="38" fontId="57" fillId="33" borderId="50" xfId="48" applyFont="1" applyFill="1" applyBorder="1" applyAlignment="1">
      <alignment vertical="center" shrinkToFit="1"/>
    </xf>
    <xf numFmtId="38" fontId="57" fillId="33" borderId="50" xfId="48" applyFont="1" applyFill="1" applyBorder="1" applyAlignment="1">
      <alignment horizontal="center" vertical="center" shrinkToFit="1"/>
    </xf>
    <xf numFmtId="38" fontId="59" fillId="33" borderId="45" xfId="48" applyFont="1" applyFill="1" applyBorder="1" applyAlignment="1">
      <alignment horizontal="center" vertical="center" shrinkToFit="1"/>
    </xf>
    <xf numFmtId="38" fontId="57" fillId="33" borderId="45" xfId="48" applyFont="1" applyFill="1" applyBorder="1" applyAlignment="1">
      <alignment horizontal="center" vertical="center" shrinkToFit="1"/>
    </xf>
    <xf numFmtId="38" fontId="57" fillId="33" borderId="57" xfId="48" applyFont="1" applyFill="1" applyBorder="1" applyAlignment="1">
      <alignment horizontal="center" vertical="center" shrinkToFit="1"/>
    </xf>
    <xf numFmtId="38" fontId="57" fillId="33" borderId="53" xfId="48" applyFont="1" applyFill="1" applyBorder="1" applyAlignment="1">
      <alignment horizontal="center" vertical="center" shrinkToFit="1"/>
    </xf>
    <xf numFmtId="38" fontId="0" fillId="33" borderId="50" xfId="48" applyFont="1" applyFill="1" applyBorder="1" applyAlignment="1">
      <alignment horizontal="center" vertical="center" shrinkToFit="1"/>
    </xf>
    <xf numFmtId="38" fontId="13" fillId="33" borderId="50" xfId="48" applyFont="1" applyFill="1" applyBorder="1" applyAlignment="1">
      <alignment horizontal="center" vertical="center" shrinkToFit="1"/>
    </xf>
    <xf numFmtId="38" fontId="0" fillId="33" borderId="50" xfId="48" applyFont="1" applyFill="1" applyBorder="1" applyAlignment="1">
      <alignment vertical="center" shrinkToFit="1"/>
    </xf>
    <xf numFmtId="0" fontId="0" fillId="33" borderId="45" xfId="0" applyFont="1" applyFill="1" applyBorder="1" applyAlignment="1">
      <alignment vertical="center" shrinkToFit="1"/>
    </xf>
    <xf numFmtId="0" fontId="0" fillId="33" borderId="45" xfId="0" applyFont="1" applyFill="1" applyBorder="1" applyAlignment="1">
      <alignment horizontal="center" vertical="center" shrinkToFit="1"/>
    </xf>
    <xf numFmtId="0" fontId="12" fillId="33" borderId="45"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57" fillId="33" borderId="85" xfId="0" applyFont="1" applyFill="1" applyBorder="1" applyAlignment="1">
      <alignment horizontal="center" vertical="center"/>
    </xf>
    <xf numFmtId="0" fontId="57" fillId="33" borderId="13" xfId="0" applyFont="1" applyFill="1" applyBorder="1" applyAlignment="1">
      <alignment horizontal="center" vertical="center"/>
    </xf>
    <xf numFmtId="38" fontId="0" fillId="33" borderId="45" xfId="48" applyFont="1" applyFill="1" applyBorder="1" applyAlignment="1">
      <alignment horizontal="center" vertical="center" shrinkToFit="1"/>
    </xf>
    <xf numFmtId="38" fontId="12" fillId="33" borderId="45" xfId="48" applyFont="1" applyFill="1" applyBorder="1" applyAlignment="1">
      <alignment horizontal="center" vertical="center" shrinkToFit="1"/>
    </xf>
    <xf numFmtId="38" fontId="13" fillId="33" borderId="53" xfId="48" applyFont="1" applyFill="1" applyBorder="1" applyAlignment="1">
      <alignment horizontal="center" vertical="center" shrinkToFit="1"/>
    </xf>
    <xf numFmtId="0" fontId="0" fillId="33" borderId="12" xfId="0" applyFont="1" applyFill="1" applyBorder="1" applyAlignment="1">
      <alignment horizontal="left" vertical="center"/>
    </xf>
    <xf numFmtId="0" fontId="57" fillId="33" borderId="13" xfId="0" applyFont="1" applyFill="1" applyBorder="1" applyAlignment="1">
      <alignment horizontal="left" vertical="center"/>
    </xf>
    <xf numFmtId="9" fontId="57" fillId="33" borderId="61" xfId="0" applyNumberFormat="1" applyFont="1" applyFill="1" applyBorder="1" applyAlignment="1">
      <alignment horizontal="center" vertical="center"/>
    </xf>
    <xf numFmtId="0" fontId="57" fillId="33" borderId="61" xfId="0" applyFont="1" applyFill="1" applyBorder="1" applyAlignment="1">
      <alignment horizontal="center" vertical="center"/>
    </xf>
    <xf numFmtId="38" fontId="0" fillId="33" borderId="0" xfId="48" applyFont="1" applyFill="1" applyAlignment="1">
      <alignment vertical="center" shrinkToFit="1"/>
    </xf>
    <xf numFmtId="38" fontId="0" fillId="33" borderId="12" xfId="48" applyFont="1" applyFill="1" applyBorder="1" applyAlignment="1">
      <alignment horizontal="center" vertical="center" shrinkToFit="1"/>
    </xf>
    <xf numFmtId="0" fontId="0" fillId="33" borderId="0" xfId="61" applyFont="1" applyFill="1">
      <alignment vertical="center"/>
      <protection/>
    </xf>
    <xf numFmtId="0" fontId="0" fillId="33" borderId="0" xfId="0" applyFont="1" applyFill="1" applyAlignment="1">
      <alignment vertical="center"/>
    </xf>
    <xf numFmtId="0" fontId="0" fillId="33" borderId="0" xfId="61" applyFont="1" applyFill="1" applyAlignment="1">
      <alignment horizontal="center" vertical="center"/>
      <protection/>
    </xf>
    <xf numFmtId="0" fontId="0" fillId="33" borderId="10" xfId="61" applyFont="1" applyFill="1" applyBorder="1" applyAlignment="1">
      <alignment horizontal="left" vertical="center"/>
      <protection/>
    </xf>
    <xf numFmtId="0" fontId="0" fillId="33" borderId="0" xfId="61" applyFont="1" applyFill="1" applyBorder="1" applyAlignment="1">
      <alignment horizontal="left" vertical="center"/>
      <protection/>
    </xf>
    <xf numFmtId="0" fontId="57" fillId="33" borderId="10" xfId="61" applyFont="1" applyFill="1" applyBorder="1" applyAlignment="1">
      <alignment vertical="center"/>
      <protection/>
    </xf>
    <xf numFmtId="0" fontId="57" fillId="33" borderId="10" xfId="61" applyFont="1" applyFill="1" applyBorder="1" applyAlignment="1">
      <alignment horizontal="right" vertical="center"/>
      <protection/>
    </xf>
    <xf numFmtId="0" fontId="57" fillId="33" borderId="85" xfId="61" applyFont="1" applyFill="1" applyBorder="1" applyAlignment="1">
      <alignment horizontal="center" vertical="center"/>
      <protection/>
    </xf>
    <xf numFmtId="0" fontId="57" fillId="33" borderId="50" xfId="61" applyFont="1" applyFill="1" applyBorder="1" applyAlignment="1">
      <alignment horizontal="center" vertical="center"/>
      <protection/>
    </xf>
    <xf numFmtId="0" fontId="0" fillId="33" borderId="12" xfId="61" applyFont="1" applyFill="1" applyBorder="1">
      <alignment vertical="center"/>
      <protection/>
    </xf>
    <xf numFmtId="0" fontId="0" fillId="33" borderId="86" xfId="61" applyFont="1" applyFill="1" applyBorder="1">
      <alignment vertical="center"/>
      <protection/>
    </xf>
    <xf numFmtId="0" fontId="0" fillId="33" borderId="87" xfId="61" applyFont="1" applyFill="1" applyBorder="1" applyAlignment="1">
      <alignment horizontal="left" vertical="center"/>
      <protection/>
    </xf>
    <xf numFmtId="0" fontId="57" fillId="33" borderId="45" xfId="61" applyFont="1" applyFill="1" applyBorder="1">
      <alignment vertical="center"/>
      <protection/>
    </xf>
    <xf numFmtId="0" fontId="0" fillId="33" borderId="87" xfId="61" applyFont="1" applyFill="1" applyBorder="1">
      <alignment vertical="center"/>
      <protection/>
    </xf>
    <xf numFmtId="0" fontId="57" fillId="33" borderId="12" xfId="61" applyFont="1" applyFill="1" applyBorder="1">
      <alignment vertical="center"/>
      <protection/>
    </xf>
    <xf numFmtId="0" fontId="0" fillId="33" borderId="13" xfId="61" applyFont="1" applyFill="1" applyBorder="1">
      <alignment vertical="center"/>
      <protection/>
    </xf>
    <xf numFmtId="0" fontId="57" fillId="33" borderId="85" xfId="61" applyFont="1" applyFill="1" applyBorder="1">
      <alignment vertical="center"/>
      <protection/>
    </xf>
    <xf numFmtId="0" fontId="4" fillId="33" borderId="0" xfId="61" applyFont="1" applyFill="1">
      <alignment vertical="center"/>
      <protection/>
    </xf>
    <xf numFmtId="0" fontId="10" fillId="33" borderId="0" xfId="61" applyFont="1" applyFill="1" applyAlignment="1">
      <alignment horizontal="right" vertical="center"/>
      <protection/>
    </xf>
    <xf numFmtId="38" fontId="12" fillId="33" borderId="88" xfId="48" applyFont="1" applyFill="1" applyBorder="1" applyAlignment="1">
      <alignment horizontal="center" vertical="center" shrinkToFit="1"/>
    </xf>
    <xf numFmtId="38" fontId="12" fillId="33" borderId="89" xfId="48" applyFont="1" applyFill="1" applyBorder="1" applyAlignment="1">
      <alignment horizontal="center" vertical="center" shrinkToFit="1"/>
    </xf>
    <xf numFmtId="38" fontId="0" fillId="33" borderId="45" xfId="48" applyFont="1" applyFill="1" applyBorder="1" applyAlignment="1">
      <alignment horizontal="center" vertical="center" shrinkToFit="1"/>
    </xf>
    <xf numFmtId="38" fontId="0" fillId="33" borderId="88" xfId="48" applyFont="1" applyFill="1" applyBorder="1" applyAlignment="1">
      <alignment horizontal="center" vertical="center" shrinkToFit="1"/>
    </xf>
    <xf numFmtId="38" fontId="0" fillId="33" borderId="89" xfId="48" applyFont="1" applyFill="1" applyBorder="1" applyAlignment="1">
      <alignment horizontal="center" vertical="center" shrinkToFit="1"/>
    </xf>
    <xf numFmtId="0" fontId="15" fillId="33" borderId="0" xfId="0" applyFont="1" applyFill="1" applyAlignment="1">
      <alignment horizontal="right" vertical="center"/>
    </xf>
    <xf numFmtId="0" fontId="4" fillId="33" borderId="0" xfId="0" applyFont="1" applyFill="1" applyAlignment="1">
      <alignment horizontal="center" vertical="center"/>
    </xf>
    <xf numFmtId="38" fontId="0" fillId="33" borderId="0" xfId="48" applyFont="1" applyFill="1" applyAlignment="1">
      <alignment vertical="center"/>
    </xf>
    <xf numFmtId="38" fontId="0" fillId="33" borderId="0" xfId="48" applyFont="1" applyFill="1" applyAlignment="1">
      <alignment vertical="center"/>
    </xf>
    <xf numFmtId="0" fontId="4" fillId="33" borderId="0" xfId="0" applyFont="1" applyFill="1" applyAlignment="1">
      <alignment horizontal="center" vertical="center"/>
    </xf>
    <xf numFmtId="0" fontId="0" fillId="33" borderId="62" xfId="0" applyFill="1" applyBorder="1" applyAlignment="1">
      <alignment horizontal="center" vertical="center" textRotation="255" shrinkToFit="1"/>
    </xf>
    <xf numFmtId="0" fontId="0" fillId="33" borderId="64" xfId="0" applyFill="1" applyBorder="1" applyAlignment="1">
      <alignment horizontal="center" vertical="center" textRotation="255" shrinkToFit="1"/>
    </xf>
    <xf numFmtId="0" fontId="0" fillId="33" borderId="66" xfId="0" applyFill="1" applyBorder="1" applyAlignment="1">
      <alignment horizontal="center" vertical="center" textRotation="255" shrinkToFit="1"/>
    </xf>
    <xf numFmtId="0" fontId="0" fillId="33" borderId="68" xfId="0" applyFill="1" applyBorder="1" applyAlignment="1">
      <alignment horizontal="center" vertical="center" textRotation="255" shrinkToFit="1"/>
    </xf>
    <xf numFmtId="0" fontId="0" fillId="33" borderId="60"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0" fillId="33" borderId="90" xfId="0" applyFill="1" applyBorder="1" applyAlignment="1">
      <alignment horizontal="center" vertical="center" textRotation="255" shrinkToFit="1"/>
    </xf>
    <xf numFmtId="0" fontId="0" fillId="33" borderId="91" xfId="0" applyFill="1" applyBorder="1" applyAlignment="1">
      <alignment horizontal="center" vertical="center" textRotation="255" shrinkToFit="1"/>
    </xf>
    <xf numFmtId="0" fontId="0" fillId="33" borderId="92" xfId="0" applyFill="1" applyBorder="1" applyAlignment="1">
      <alignment horizontal="center" vertical="center" textRotation="255" shrinkToFit="1"/>
    </xf>
    <xf numFmtId="0" fontId="0" fillId="33" borderId="60" xfId="0" applyFill="1" applyBorder="1" applyAlignment="1">
      <alignment horizontal="center" vertical="center" shrinkToFit="1"/>
    </xf>
    <xf numFmtId="0" fontId="0" fillId="33" borderId="49" xfId="0" applyFill="1" applyBorder="1" applyAlignment="1">
      <alignment horizontal="center" vertical="center" shrinkToFit="1"/>
    </xf>
    <xf numFmtId="0" fontId="0" fillId="33" borderId="70" xfId="0" applyFill="1" applyBorder="1" applyAlignment="1">
      <alignment horizontal="center" vertical="center" textRotation="255" shrinkToFit="1"/>
    </xf>
    <xf numFmtId="0" fontId="0" fillId="33" borderId="60" xfId="0" applyFill="1" applyBorder="1" applyAlignment="1">
      <alignment vertical="center" shrinkToFit="1"/>
    </xf>
    <xf numFmtId="0" fontId="0" fillId="33" borderId="48" xfId="0" applyFill="1" applyBorder="1" applyAlignment="1">
      <alignment vertical="center" shrinkToFit="1"/>
    </xf>
    <xf numFmtId="0" fontId="0" fillId="33" borderId="49" xfId="0" applyFill="1" applyBorder="1" applyAlignment="1">
      <alignment vertical="center" shrinkToFit="1"/>
    </xf>
    <xf numFmtId="0" fontId="0" fillId="33" borderId="14" xfId="0" applyFill="1" applyBorder="1" applyAlignment="1">
      <alignment vertical="center" shrinkToFit="1"/>
    </xf>
    <xf numFmtId="0" fontId="0" fillId="33" borderId="15" xfId="0" applyFill="1" applyBorder="1" applyAlignment="1">
      <alignment vertical="center" shrinkToFit="1"/>
    </xf>
    <xf numFmtId="0" fontId="0" fillId="33" borderId="16" xfId="0" applyFill="1" applyBorder="1" applyAlignment="1">
      <alignment vertical="center" shrinkToFit="1"/>
    </xf>
    <xf numFmtId="0" fontId="0" fillId="33" borderId="0" xfId="0" applyFill="1" applyAlignment="1">
      <alignment horizontal="center" vertical="center"/>
    </xf>
    <xf numFmtId="0" fontId="0" fillId="33" borderId="48"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6" xfId="0" applyFill="1" applyBorder="1" applyAlignment="1">
      <alignment horizontal="center" vertical="center" shrinkToFit="1"/>
    </xf>
    <xf numFmtId="38" fontId="0" fillId="33" borderId="60" xfId="48" applyFont="1" applyFill="1" applyBorder="1" applyAlignment="1">
      <alignment vertical="center" shrinkToFit="1"/>
    </xf>
    <xf numFmtId="38" fontId="0" fillId="33" borderId="48" xfId="48" applyFont="1" applyFill="1" applyBorder="1" applyAlignment="1">
      <alignment vertical="center" shrinkToFit="1"/>
    </xf>
    <xf numFmtId="38" fontId="0" fillId="33" borderId="46" xfId="48" applyFont="1" applyFill="1" applyBorder="1" applyAlignment="1">
      <alignment vertical="center" shrinkToFit="1"/>
    </xf>
    <xf numFmtId="38" fontId="0" fillId="33" borderId="14" xfId="48" applyFont="1" applyFill="1" applyBorder="1" applyAlignment="1">
      <alignment vertical="center" shrinkToFit="1"/>
    </xf>
    <xf numFmtId="38" fontId="0" fillId="33" borderId="15" xfId="48" applyFont="1" applyFill="1" applyBorder="1" applyAlignment="1">
      <alignment vertical="center" shrinkToFit="1"/>
    </xf>
    <xf numFmtId="38" fontId="0" fillId="33" borderId="51" xfId="48" applyFont="1" applyFill="1" applyBorder="1" applyAlignment="1">
      <alignment vertical="center" shrinkToFit="1"/>
    </xf>
    <xf numFmtId="0" fontId="0" fillId="33" borderId="46" xfId="0" applyFill="1" applyBorder="1" applyAlignment="1">
      <alignment horizontal="center" vertical="center"/>
    </xf>
    <xf numFmtId="38" fontId="0" fillId="33" borderId="62" xfId="48" applyFont="1" applyFill="1" applyBorder="1" applyAlignment="1">
      <alignment horizontal="center" vertical="center" textRotation="255" shrinkToFit="1"/>
    </xf>
    <xf numFmtId="38" fontId="0" fillId="33" borderId="64" xfId="48" applyFont="1" applyFill="1" applyBorder="1" applyAlignment="1">
      <alignment horizontal="center" vertical="center" textRotation="255" shrinkToFit="1"/>
    </xf>
    <xf numFmtId="38" fontId="0" fillId="33" borderId="68" xfId="48" applyFont="1" applyFill="1" applyBorder="1" applyAlignment="1">
      <alignment horizontal="center" vertical="center" textRotation="255" shrinkToFit="1"/>
    </xf>
    <xf numFmtId="38" fontId="0" fillId="33" borderId="73" xfId="48" applyFont="1" applyFill="1" applyBorder="1" applyAlignment="1">
      <alignment horizontal="center" vertical="center" shrinkToFit="1"/>
    </xf>
    <xf numFmtId="38" fontId="0" fillId="33" borderId="58" xfId="48" applyFont="1" applyFill="1" applyBorder="1" applyAlignment="1">
      <alignment horizontal="center" vertical="center" shrinkToFit="1"/>
    </xf>
    <xf numFmtId="38" fontId="0" fillId="33" borderId="90" xfId="48" applyFont="1" applyFill="1" applyBorder="1" applyAlignment="1">
      <alignment horizontal="center" vertical="center" textRotation="255" shrinkToFit="1"/>
    </xf>
    <xf numFmtId="38" fontId="0" fillId="33" borderId="91" xfId="48" applyFont="1" applyFill="1" applyBorder="1" applyAlignment="1">
      <alignment horizontal="center" vertical="center" textRotation="255" shrinkToFit="1"/>
    </xf>
    <xf numFmtId="38" fontId="0" fillId="33" borderId="93" xfId="48" applyFont="1" applyFill="1" applyBorder="1" applyAlignment="1">
      <alignment horizontal="center" vertical="center" textRotation="255" shrinkToFit="1"/>
    </xf>
    <xf numFmtId="38" fontId="0" fillId="33" borderId="66" xfId="48" applyFont="1" applyFill="1" applyBorder="1" applyAlignment="1">
      <alignment horizontal="center" vertical="center" textRotation="255" shrinkToFit="1"/>
    </xf>
    <xf numFmtId="38" fontId="0" fillId="33" borderId="85" xfId="48" applyFont="1" applyFill="1" applyBorder="1" applyAlignment="1">
      <alignment vertical="center" shrinkToFit="1"/>
    </xf>
    <xf numFmtId="38" fontId="0" fillId="33" borderId="11" xfId="48" applyFont="1" applyFill="1" applyBorder="1" applyAlignment="1">
      <alignment vertical="center" shrinkToFit="1"/>
    </xf>
    <xf numFmtId="38" fontId="0" fillId="33" borderId="61" xfId="48" applyFont="1" applyFill="1" applyBorder="1" applyAlignment="1">
      <alignment vertical="center" shrinkToFit="1"/>
    </xf>
    <xf numFmtId="38" fontId="0" fillId="33" borderId="92" xfId="48" applyFont="1" applyFill="1" applyBorder="1" applyAlignment="1">
      <alignment horizontal="center" vertical="center" textRotation="255" shrinkToFit="1"/>
    </xf>
    <xf numFmtId="38" fontId="0" fillId="33" borderId="60" xfId="48" applyFont="1" applyFill="1" applyBorder="1" applyAlignment="1">
      <alignment horizontal="center" vertical="center" shrinkToFit="1"/>
    </xf>
    <xf numFmtId="38" fontId="0" fillId="33" borderId="46" xfId="48" applyFont="1" applyFill="1" applyBorder="1" applyAlignment="1">
      <alignment horizontal="center" vertical="center" shrinkToFit="1"/>
    </xf>
    <xf numFmtId="38" fontId="0" fillId="33" borderId="94" xfId="48" applyFont="1" applyFill="1" applyBorder="1" applyAlignment="1">
      <alignment horizontal="center" vertical="center" textRotation="255" shrinkToFit="1"/>
    </xf>
    <xf numFmtId="0" fontId="0" fillId="33" borderId="11" xfId="0" applyFill="1" applyBorder="1" applyAlignment="1">
      <alignment vertical="center" shrinkToFit="1"/>
    </xf>
    <xf numFmtId="0" fontId="0" fillId="33" borderId="61" xfId="0" applyFill="1" applyBorder="1" applyAlignment="1">
      <alignment vertical="center" shrinkToFit="1"/>
    </xf>
    <xf numFmtId="0" fontId="0" fillId="33" borderId="57" xfId="0" applyFill="1" applyBorder="1" applyAlignment="1">
      <alignment horizontal="center" vertical="center" textRotation="255" shrinkToFit="1"/>
    </xf>
    <xf numFmtId="0" fontId="0" fillId="33" borderId="45" xfId="0" applyFill="1" applyBorder="1" applyAlignment="1">
      <alignment horizontal="center" vertical="center" textRotation="255" shrinkToFit="1"/>
    </xf>
    <xf numFmtId="0" fontId="0" fillId="33" borderId="53" xfId="0" applyFill="1" applyBorder="1" applyAlignment="1">
      <alignment horizontal="center" vertical="center" textRotation="255" shrinkToFit="1"/>
    </xf>
    <xf numFmtId="0" fontId="0" fillId="33" borderId="85"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61" xfId="0" applyFill="1" applyBorder="1" applyAlignment="1">
      <alignment horizontal="center" vertical="center" shrinkToFit="1"/>
    </xf>
    <xf numFmtId="0" fontId="0" fillId="33" borderId="85" xfId="0" applyFill="1" applyBorder="1" applyAlignment="1">
      <alignment vertical="center" shrinkToFit="1"/>
    </xf>
    <xf numFmtId="0" fontId="0" fillId="33" borderId="94" xfId="0" applyFill="1" applyBorder="1" applyAlignment="1">
      <alignment horizontal="center" vertical="center" textRotation="255" shrinkToFit="1"/>
    </xf>
    <xf numFmtId="0" fontId="0" fillId="33" borderId="51" xfId="0" applyFill="1" applyBorder="1" applyAlignment="1">
      <alignment horizontal="center" vertical="center" shrinkToFit="1"/>
    </xf>
    <xf numFmtId="0" fontId="0" fillId="33" borderId="46" xfId="0" applyFill="1" applyBorder="1" applyAlignment="1">
      <alignment horizontal="center" vertical="center" shrinkToFit="1"/>
    </xf>
    <xf numFmtId="0" fontId="0" fillId="33" borderId="33" xfId="0" applyFill="1" applyBorder="1" applyAlignment="1">
      <alignment vertical="center" shrinkToFit="1"/>
    </xf>
    <xf numFmtId="0" fontId="0" fillId="33" borderId="32" xfId="0" applyFill="1" applyBorder="1" applyAlignment="1">
      <alignment vertical="center" shrinkToFit="1"/>
    </xf>
    <xf numFmtId="0" fontId="0" fillId="33" borderId="47" xfId="0" applyFill="1" applyBorder="1" applyAlignment="1">
      <alignment vertical="center" shrinkToFit="1"/>
    </xf>
    <xf numFmtId="0" fontId="0" fillId="33" borderId="46" xfId="0" applyFill="1" applyBorder="1" applyAlignment="1">
      <alignment vertical="center" shrinkToFit="1"/>
    </xf>
    <xf numFmtId="0" fontId="0" fillId="33" borderId="28" xfId="0" applyFill="1" applyBorder="1" applyAlignment="1">
      <alignment vertical="center" shrinkToFit="1"/>
    </xf>
    <xf numFmtId="0" fontId="0" fillId="33" borderId="27" xfId="0" applyFill="1" applyBorder="1" applyAlignment="1">
      <alignment vertical="center" shrinkToFit="1"/>
    </xf>
    <xf numFmtId="0" fontId="0" fillId="33" borderId="52" xfId="0" applyFill="1" applyBorder="1" applyAlignment="1">
      <alignment vertical="center" shrinkToFit="1"/>
    </xf>
    <xf numFmtId="0" fontId="0" fillId="33" borderId="51" xfId="0" applyFill="1" applyBorder="1" applyAlignment="1">
      <alignment vertical="center" shrinkToFit="1"/>
    </xf>
    <xf numFmtId="0" fontId="0" fillId="33" borderId="21" xfId="0" applyFill="1" applyBorder="1" applyAlignment="1">
      <alignment horizontal="center" vertical="center" textRotation="255" shrinkToFit="1"/>
    </xf>
    <xf numFmtId="0" fontId="0" fillId="33" borderId="26" xfId="0" applyFill="1" applyBorder="1" applyAlignment="1">
      <alignment horizontal="center" vertical="center" textRotation="255" shrinkToFit="1"/>
    </xf>
    <xf numFmtId="0" fontId="0" fillId="33" borderId="31" xfId="0" applyFill="1" applyBorder="1" applyAlignment="1">
      <alignment horizontal="center" vertical="center" textRotation="255" shrinkToFit="1"/>
    </xf>
    <xf numFmtId="0" fontId="0" fillId="33" borderId="42" xfId="0" applyFill="1" applyBorder="1" applyAlignment="1">
      <alignment vertical="center" shrinkToFit="1"/>
    </xf>
    <xf numFmtId="0" fontId="0" fillId="33" borderId="41" xfId="0" applyFill="1" applyBorder="1" applyAlignment="1">
      <alignment vertical="center" shrinkToFit="1"/>
    </xf>
    <xf numFmtId="38" fontId="0" fillId="33" borderId="85" xfId="48" applyFont="1" applyFill="1" applyBorder="1" applyAlignment="1">
      <alignment horizontal="center" vertical="center" shrinkToFit="1"/>
    </xf>
    <xf numFmtId="38" fontId="0" fillId="33" borderId="11" xfId="48" applyFont="1" applyFill="1" applyBorder="1" applyAlignment="1">
      <alignment horizontal="center" vertical="center" shrinkToFit="1"/>
    </xf>
    <xf numFmtId="38" fontId="0" fillId="33" borderId="61" xfId="48" applyFont="1" applyFill="1" applyBorder="1" applyAlignment="1">
      <alignment horizontal="center" vertical="center" shrinkToFit="1"/>
    </xf>
    <xf numFmtId="0" fontId="0" fillId="33" borderId="47" xfId="0" applyFill="1" applyBorder="1" applyAlignment="1">
      <alignment horizontal="center" vertical="center" shrinkToFit="1"/>
    </xf>
    <xf numFmtId="38" fontId="0" fillId="33" borderId="85" xfId="48" applyFill="1" applyBorder="1" applyAlignment="1">
      <alignment horizontal="center" vertical="center" shrinkToFit="1"/>
    </xf>
    <xf numFmtId="38" fontId="0" fillId="33" borderId="11" xfId="48" applyFill="1" applyBorder="1" applyAlignment="1">
      <alignment horizontal="center" vertical="center" shrinkToFit="1"/>
    </xf>
    <xf numFmtId="38" fontId="0" fillId="33" borderId="61" xfId="48" applyFill="1" applyBorder="1" applyAlignment="1">
      <alignment horizontal="center" vertical="center" shrinkToFit="1"/>
    </xf>
    <xf numFmtId="0" fontId="0" fillId="33" borderId="68" xfId="0" applyFont="1" applyFill="1" applyBorder="1" applyAlignment="1">
      <alignment vertical="center"/>
    </xf>
    <xf numFmtId="0" fontId="0" fillId="33" borderId="38" xfId="0" applyFont="1" applyFill="1" applyBorder="1" applyAlignment="1">
      <alignment vertical="center"/>
    </xf>
    <xf numFmtId="0" fontId="0" fillId="33" borderId="59" xfId="0" applyFont="1" applyFill="1" applyBorder="1" applyAlignment="1">
      <alignment vertical="center"/>
    </xf>
    <xf numFmtId="38" fontId="0" fillId="33" borderId="37" xfId="48" applyFont="1" applyFill="1" applyBorder="1" applyAlignment="1">
      <alignment vertical="center"/>
    </xf>
    <xf numFmtId="38" fontId="0" fillId="33" borderId="38" xfId="48" applyFont="1" applyFill="1" applyBorder="1" applyAlignment="1">
      <alignment vertical="center"/>
    </xf>
    <xf numFmtId="38" fontId="0" fillId="33" borderId="59" xfId="48" applyFont="1" applyFill="1" applyBorder="1" applyAlignment="1">
      <alignment vertical="center"/>
    </xf>
    <xf numFmtId="0" fontId="0" fillId="33" borderId="64" xfId="0" applyFont="1" applyFill="1" applyBorder="1" applyAlignment="1">
      <alignment vertical="center"/>
    </xf>
    <xf numFmtId="0" fontId="0" fillId="33" borderId="24" xfId="0" applyFont="1" applyFill="1" applyBorder="1" applyAlignment="1">
      <alignment vertical="center"/>
    </xf>
    <xf numFmtId="0" fontId="0" fillId="33" borderId="22" xfId="0" applyFont="1" applyFill="1" applyBorder="1" applyAlignment="1">
      <alignment vertical="center"/>
    </xf>
    <xf numFmtId="38" fontId="0" fillId="33" borderId="23" xfId="48" applyFont="1" applyFill="1" applyBorder="1" applyAlignment="1">
      <alignment vertical="center"/>
    </xf>
    <xf numFmtId="38" fontId="0" fillId="33" borderId="24" xfId="48" applyFont="1" applyFill="1" applyBorder="1" applyAlignment="1">
      <alignment vertical="center"/>
    </xf>
    <xf numFmtId="38" fontId="0" fillId="33" borderId="22" xfId="48" applyFont="1" applyFill="1" applyBorder="1" applyAlignment="1">
      <alignment vertical="center"/>
    </xf>
    <xf numFmtId="0" fontId="0" fillId="33" borderId="6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Alignment="1">
      <alignment horizontal="center" vertical="center"/>
    </xf>
    <xf numFmtId="0" fontId="0" fillId="33" borderId="70" xfId="0" applyFont="1" applyFill="1" applyBorder="1" applyAlignment="1">
      <alignment vertical="center"/>
    </xf>
    <xf numFmtId="0" fontId="0" fillId="33" borderId="34" xfId="0" applyFont="1" applyFill="1" applyBorder="1" applyAlignment="1">
      <alignment vertical="center"/>
    </xf>
    <xf numFmtId="0" fontId="0" fillId="33" borderId="32" xfId="0" applyFont="1" applyFill="1" applyBorder="1" applyAlignment="1">
      <alignment vertical="center"/>
    </xf>
    <xf numFmtId="38" fontId="0" fillId="33" borderId="33" xfId="48" applyFont="1" applyFill="1" applyBorder="1" applyAlignment="1">
      <alignment vertical="center"/>
    </xf>
    <xf numFmtId="38" fontId="0" fillId="33" borderId="34" xfId="48" applyFont="1" applyFill="1" applyBorder="1" applyAlignment="1">
      <alignment vertical="center"/>
    </xf>
    <xf numFmtId="38" fontId="0" fillId="33" borderId="47" xfId="48" applyFont="1" applyFill="1" applyBorder="1" applyAlignment="1">
      <alignment vertical="center"/>
    </xf>
    <xf numFmtId="38" fontId="0" fillId="33" borderId="48" xfId="48" applyFont="1" applyFill="1" applyBorder="1" applyAlignment="1">
      <alignment vertical="center"/>
    </xf>
    <xf numFmtId="38" fontId="0" fillId="33" borderId="32" xfId="48" applyFont="1" applyFill="1" applyBorder="1" applyAlignment="1">
      <alignment vertical="center"/>
    </xf>
    <xf numFmtId="38" fontId="0" fillId="33" borderId="46" xfId="48" applyFont="1" applyFill="1" applyBorder="1" applyAlignment="1">
      <alignment vertical="center"/>
    </xf>
    <xf numFmtId="38" fontId="0" fillId="33" borderId="79" xfId="48" applyFont="1" applyFill="1" applyBorder="1" applyAlignment="1">
      <alignment vertical="center"/>
    </xf>
    <xf numFmtId="38" fontId="0" fillId="33" borderId="77" xfId="48" applyFont="1" applyFill="1" applyBorder="1" applyAlignment="1">
      <alignment vertical="center"/>
    </xf>
    <xf numFmtId="38" fontId="0" fillId="33" borderId="0" xfId="48" applyFont="1" applyFill="1" applyAlignment="1">
      <alignment vertical="center"/>
    </xf>
    <xf numFmtId="38" fontId="0" fillId="33" borderId="10" xfId="48" applyFont="1" applyFill="1" applyBorder="1" applyAlignment="1">
      <alignment vertical="center"/>
    </xf>
    <xf numFmtId="0" fontId="0" fillId="33" borderId="81" xfId="0" applyFont="1" applyFill="1" applyBorder="1" applyAlignment="1">
      <alignment vertical="center"/>
    </xf>
    <xf numFmtId="0" fontId="0" fillId="33" borderId="43" xfId="0" applyFont="1" applyFill="1" applyBorder="1" applyAlignment="1">
      <alignment vertical="center"/>
    </xf>
    <xf numFmtId="0" fontId="0" fillId="33" borderId="41" xfId="0" applyFont="1" applyFill="1" applyBorder="1" applyAlignment="1">
      <alignment vertical="center"/>
    </xf>
    <xf numFmtId="0" fontId="2" fillId="33" borderId="19"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34" xfId="0" applyFont="1" applyFill="1" applyBorder="1" applyAlignment="1">
      <alignment vertical="center" wrapText="1"/>
    </xf>
    <xf numFmtId="0" fontId="2" fillId="33" borderId="24" xfId="0" applyFont="1" applyFill="1" applyBorder="1" applyAlignment="1">
      <alignment vertical="center" wrapText="1"/>
    </xf>
    <xf numFmtId="0" fontId="2" fillId="33" borderId="70" xfId="0" applyFont="1" applyFill="1" applyBorder="1" applyAlignment="1">
      <alignment vertical="center" wrapText="1"/>
    </xf>
    <xf numFmtId="0" fontId="2" fillId="33" borderId="64" xfId="0" applyFont="1" applyFill="1" applyBorder="1" applyAlignment="1">
      <alignment vertical="center" wrapText="1"/>
    </xf>
    <xf numFmtId="0" fontId="2" fillId="33" borderId="32" xfId="0" applyFont="1" applyFill="1" applyBorder="1" applyAlignment="1">
      <alignment vertical="center" wrapText="1"/>
    </xf>
    <xf numFmtId="0" fontId="2" fillId="33" borderId="22" xfId="0" applyFont="1" applyFill="1" applyBorder="1" applyAlignment="1">
      <alignment vertical="center" wrapText="1"/>
    </xf>
    <xf numFmtId="0" fontId="2" fillId="33" borderId="66" xfId="0" applyFont="1" applyFill="1" applyBorder="1" applyAlignment="1">
      <alignment vertical="center" wrapText="1"/>
    </xf>
    <xf numFmtId="0" fontId="2" fillId="33" borderId="29" xfId="0" applyFont="1" applyFill="1" applyBorder="1" applyAlignment="1">
      <alignment vertical="center" wrapText="1"/>
    </xf>
    <xf numFmtId="0" fontId="2" fillId="33" borderId="27" xfId="0" applyFont="1" applyFill="1" applyBorder="1" applyAlignment="1">
      <alignment vertical="center" wrapText="1"/>
    </xf>
    <xf numFmtId="38" fontId="0" fillId="33" borderId="93" xfId="48" applyFont="1" applyFill="1" applyBorder="1" applyAlignment="1">
      <alignment vertical="center"/>
    </xf>
    <xf numFmtId="38" fontId="0" fillId="33" borderId="78" xfId="48" applyFont="1" applyFill="1" applyBorder="1" applyAlignment="1">
      <alignment vertical="center"/>
    </xf>
    <xf numFmtId="38" fontId="0" fillId="33" borderId="13" xfId="48" applyFont="1" applyFill="1" applyBorder="1" applyAlignment="1">
      <alignment vertical="center"/>
    </xf>
    <xf numFmtId="38" fontId="0" fillId="33" borderId="52" xfId="48" applyFont="1" applyFill="1" applyBorder="1" applyAlignment="1">
      <alignment vertical="center"/>
    </xf>
    <xf numFmtId="38" fontId="0" fillId="33" borderId="39" xfId="48" applyFont="1" applyFill="1" applyBorder="1" applyAlignment="1">
      <alignment vertical="center"/>
    </xf>
    <xf numFmtId="38" fontId="0" fillId="33" borderId="16" xfId="48" applyFont="1" applyFill="1" applyBorder="1" applyAlignment="1">
      <alignment vertical="center"/>
    </xf>
    <xf numFmtId="38" fontId="0" fillId="33" borderId="69" xfId="48" applyFont="1" applyFill="1" applyBorder="1" applyAlignment="1">
      <alignment vertical="center"/>
    </xf>
    <xf numFmtId="38" fontId="0" fillId="33" borderId="72" xfId="48" applyFont="1" applyFill="1" applyBorder="1" applyAlignment="1">
      <alignment vertical="center"/>
    </xf>
    <xf numFmtId="0" fontId="16" fillId="33" borderId="0" xfId="0" applyFont="1" applyFill="1" applyAlignment="1">
      <alignment horizontal="center" vertical="center"/>
    </xf>
    <xf numFmtId="0" fontId="5" fillId="33" borderId="60"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46"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51" xfId="0" applyFont="1" applyFill="1" applyBorder="1" applyAlignment="1">
      <alignment horizontal="center" vertical="center" shrinkToFit="1"/>
    </xf>
    <xf numFmtId="0" fontId="5" fillId="33" borderId="95"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64" xfId="0" applyFont="1" applyFill="1" applyBorder="1" applyAlignment="1">
      <alignment vertical="center" shrinkToFit="1"/>
    </xf>
    <xf numFmtId="0" fontId="5" fillId="33" borderId="24" xfId="0" applyFont="1" applyFill="1" applyBorder="1" applyAlignment="1">
      <alignment vertical="center" shrinkToFit="1"/>
    </xf>
    <xf numFmtId="0" fontId="5" fillId="33" borderId="22" xfId="0" applyFont="1" applyFill="1" applyBorder="1" applyAlignment="1">
      <alignment vertical="center" shrinkToFit="1"/>
    </xf>
    <xf numFmtId="0" fontId="5" fillId="33" borderId="68" xfId="0" applyFont="1" applyFill="1" applyBorder="1" applyAlignment="1">
      <alignment vertical="center" shrinkToFit="1"/>
    </xf>
    <xf numFmtId="0" fontId="5" fillId="33" borderId="38" xfId="0" applyFont="1" applyFill="1" applyBorder="1" applyAlignment="1">
      <alignment vertical="center" shrinkToFit="1"/>
    </xf>
    <xf numFmtId="0" fontId="5" fillId="33" borderId="59" xfId="0" applyFont="1" applyFill="1" applyBorder="1" applyAlignment="1">
      <alignment vertical="center" shrinkToFit="1"/>
    </xf>
    <xf numFmtId="0" fontId="5" fillId="33" borderId="70" xfId="0" applyFont="1" applyFill="1" applyBorder="1" applyAlignment="1">
      <alignment vertical="center" shrinkToFit="1"/>
    </xf>
    <xf numFmtId="0" fontId="5" fillId="33" borderId="34" xfId="0" applyFont="1" applyFill="1" applyBorder="1" applyAlignment="1">
      <alignment vertical="center" shrinkToFit="1"/>
    </xf>
    <xf numFmtId="0" fontId="5" fillId="33" borderId="32" xfId="0" applyFont="1" applyFill="1" applyBorder="1" applyAlignment="1">
      <alignment vertical="center" shrinkToFit="1"/>
    </xf>
    <xf numFmtId="0" fontId="5" fillId="33" borderId="62" xfId="0" applyFont="1" applyFill="1" applyBorder="1" applyAlignment="1">
      <alignment vertical="center" shrinkToFit="1"/>
    </xf>
    <xf numFmtId="0" fontId="5" fillId="33" borderId="19" xfId="0" applyFont="1" applyFill="1" applyBorder="1" applyAlignment="1">
      <alignment vertical="center" shrinkToFit="1"/>
    </xf>
    <xf numFmtId="0" fontId="5" fillId="33" borderId="17" xfId="0" applyFont="1" applyFill="1" applyBorder="1" applyAlignment="1">
      <alignment vertical="center" shrinkToFit="1"/>
    </xf>
    <xf numFmtId="0" fontId="5" fillId="33" borderId="12"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90" xfId="0" applyFont="1" applyFill="1" applyBorder="1" applyAlignment="1">
      <alignment vertical="center" shrinkToFit="1"/>
    </xf>
    <xf numFmtId="0" fontId="5" fillId="33" borderId="75" xfId="0" applyFont="1" applyFill="1" applyBorder="1" applyAlignment="1">
      <alignment vertical="center" shrinkToFit="1"/>
    </xf>
    <xf numFmtId="0" fontId="5" fillId="33" borderId="63" xfId="0" applyFont="1" applyFill="1" applyBorder="1" applyAlignment="1">
      <alignment vertical="center" shrinkToFit="1"/>
    </xf>
    <xf numFmtId="38" fontId="5" fillId="33" borderId="97" xfId="48" applyFont="1" applyFill="1" applyBorder="1" applyAlignment="1">
      <alignment vertical="center"/>
    </xf>
    <xf numFmtId="38" fontId="5" fillId="33" borderId="98" xfId="48" applyFont="1" applyFill="1" applyBorder="1" applyAlignment="1">
      <alignment vertical="center"/>
    </xf>
    <xf numFmtId="38" fontId="5" fillId="33" borderId="99" xfId="48" applyFont="1" applyFill="1" applyBorder="1" applyAlignment="1">
      <alignment vertical="center"/>
    </xf>
    <xf numFmtId="38" fontId="5" fillId="33" borderId="100" xfId="48" applyFont="1" applyFill="1" applyBorder="1" applyAlignment="1">
      <alignment vertical="center"/>
    </xf>
    <xf numFmtId="38" fontId="5" fillId="33" borderId="101" xfId="48" applyFont="1" applyFill="1" applyBorder="1" applyAlignment="1">
      <alignment vertical="center"/>
    </xf>
    <xf numFmtId="38" fontId="5" fillId="33" borderId="102" xfId="48" applyFont="1" applyFill="1" applyBorder="1" applyAlignment="1">
      <alignment vertical="center"/>
    </xf>
    <xf numFmtId="38" fontId="5" fillId="33" borderId="103" xfId="48" applyFont="1" applyFill="1" applyBorder="1" applyAlignment="1">
      <alignment vertical="center"/>
    </xf>
    <xf numFmtId="38" fontId="5" fillId="33" borderId="104" xfId="48" applyFont="1" applyFill="1" applyBorder="1" applyAlignment="1">
      <alignment vertical="center"/>
    </xf>
    <xf numFmtId="38" fontId="5" fillId="33" borderId="105" xfId="48" applyFont="1" applyFill="1" applyBorder="1" applyAlignment="1">
      <alignment vertical="center"/>
    </xf>
    <xf numFmtId="38" fontId="5" fillId="33" borderId="106" xfId="48" applyFont="1" applyFill="1" applyBorder="1" applyAlignment="1">
      <alignment vertical="center"/>
    </xf>
    <xf numFmtId="38" fontId="5" fillId="33" borderId="60" xfId="48" applyFont="1" applyFill="1" applyBorder="1" applyAlignment="1">
      <alignment vertical="center" shrinkToFit="1"/>
    </xf>
    <xf numFmtId="38" fontId="5" fillId="33" borderId="48" xfId="48" applyFont="1" applyFill="1" applyBorder="1" applyAlignment="1">
      <alignment vertical="center" shrinkToFit="1"/>
    </xf>
    <xf numFmtId="38" fontId="5" fillId="33" borderId="46" xfId="48" applyFont="1" applyFill="1" applyBorder="1" applyAlignment="1">
      <alignment vertical="center" shrinkToFit="1"/>
    </xf>
    <xf numFmtId="38" fontId="5" fillId="33" borderId="60" xfId="48" applyFont="1" applyFill="1" applyBorder="1" applyAlignment="1">
      <alignment vertical="center"/>
    </xf>
    <xf numFmtId="38" fontId="5" fillId="33" borderId="48" xfId="48" applyFont="1" applyFill="1" applyBorder="1" applyAlignment="1">
      <alignment vertical="center"/>
    </xf>
    <xf numFmtId="38" fontId="5" fillId="33" borderId="46" xfId="48" applyFont="1" applyFill="1" applyBorder="1" applyAlignment="1">
      <alignment vertical="center"/>
    </xf>
    <xf numFmtId="38" fontId="5" fillId="33" borderId="49" xfId="48" applyFont="1" applyFill="1" applyBorder="1" applyAlignment="1">
      <alignment vertical="center"/>
    </xf>
    <xf numFmtId="38" fontId="5" fillId="33" borderId="14" xfId="48" applyFont="1" applyFill="1" applyBorder="1" applyAlignment="1">
      <alignment vertical="center"/>
    </xf>
    <xf numFmtId="38" fontId="5" fillId="33" borderId="15" xfId="48" applyFont="1" applyFill="1" applyBorder="1" applyAlignment="1">
      <alignment vertical="center"/>
    </xf>
    <xf numFmtId="38" fontId="5" fillId="33" borderId="51" xfId="48" applyFont="1" applyFill="1" applyBorder="1" applyAlignment="1">
      <alignment vertical="center"/>
    </xf>
    <xf numFmtId="38" fontId="5" fillId="33" borderId="14" xfId="48" applyFont="1" applyFill="1" applyBorder="1" applyAlignment="1">
      <alignment vertical="center" shrinkToFit="1"/>
    </xf>
    <xf numFmtId="38" fontId="5" fillId="33" borderId="15" xfId="48" applyFont="1" applyFill="1" applyBorder="1" applyAlignment="1">
      <alignment vertical="center" shrinkToFit="1"/>
    </xf>
    <xf numFmtId="38" fontId="5" fillId="33" borderId="51" xfId="48" applyFont="1" applyFill="1" applyBorder="1" applyAlignment="1">
      <alignment vertical="center" shrinkToFit="1"/>
    </xf>
    <xf numFmtId="38" fontId="5" fillId="33" borderId="52" xfId="48" applyFont="1" applyFill="1" applyBorder="1" applyAlignment="1">
      <alignment vertical="center" shrinkToFit="1"/>
    </xf>
    <xf numFmtId="38" fontId="5" fillId="33" borderId="16" xfId="48" applyFont="1" applyFill="1" applyBorder="1" applyAlignment="1">
      <alignment vertical="center" shrinkToFit="1"/>
    </xf>
    <xf numFmtId="38" fontId="5" fillId="33" borderId="47" xfId="48" applyFont="1" applyFill="1" applyBorder="1" applyAlignment="1">
      <alignment vertical="center" shrinkToFit="1"/>
    </xf>
    <xf numFmtId="38" fontId="5" fillId="33" borderId="49" xfId="48" applyFont="1" applyFill="1" applyBorder="1" applyAlignment="1">
      <alignment vertical="center" shrinkToFit="1"/>
    </xf>
    <xf numFmtId="38" fontId="5" fillId="33" borderId="47" xfId="48" applyFont="1" applyFill="1" applyBorder="1" applyAlignment="1">
      <alignment vertical="center"/>
    </xf>
    <xf numFmtId="38" fontId="5" fillId="33" borderId="38" xfId="48" applyFont="1" applyFill="1" applyBorder="1" applyAlignment="1">
      <alignment vertical="center" shrinkToFit="1"/>
    </xf>
    <xf numFmtId="38" fontId="5" fillId="33" borderId="68" xfId="48" applyFont="1" applyFill="1" applyBorder="1" applyAlignment="1">
      <alignment vertical="center" shrinkToFit="1"/>
    </xf>
    <xf numFmtId="38" fontId="5" fillId="33" borderId="59" xfId="48" applyFont="1" applyFill="1" applyBorder="1" applyAlignment="1">
      <alignment vertical="center" shrinkToFit="1"/>
    </xf>
    <xf numFmtId="38" fontId="5" fillId="33" borderId="64" xfId="48" applyFont="1" applyFill="1" applyBorder="1" applyAlignment="1">
      <alignment vertical="center" shrinkToFit="1"/>
    </xf>
    <xf numFmtId="38" fontId="5" fillId="33" borderId="24" xfId="48" applyFont="1" applyFill="1" applyBorder="1" applyAlignment="1">
      <alignment vertical="center" shrinkToFit="1"/>
    </xf>
    <xf numFmtId="38" fontId="5" fillId="33" borderId="22" xfId="48" applyFont="1" applyFill="1" applyBorder="1" applyAlignment="1">
      <alignment vertical="center" shrinkToFit="1"/>
    </xf>
    <xf numFmtId="38" fontId="5" fillId="33" borderId="23" xfId="48" applyFont="1" applyFill="1" applyBorder="1" applyAlignment="1">
      <alignment vertical="center" shrinkToFit="1"/>
    </xf>
    <xf numFmtId="38" fontId="5" fillId="33" borderId="25" xfId="48" applyFont="1" applyFill="1" applyBorder="1" applyAlignment="1">
      <alignment vertical="center" shrinkToFit="1"/>
    </xf>
    <xf numFmtId="38" fontId="5" fillId="33" borderId="33" xfId="48" applyFont="1" applyFill="1" applyBorder="1" applyAlignment="1">
      <alignment vertical="center" shrinkToFit="1"/>
    </xf>
    <xf numFmtId="38" fontId="5" fillId="33" borderId="34" xfId="48" applyFont="1" applyFill="1" applyBorder="1" applyAlignment="1">
      <alignment vertical="center" shrinkToFit="1"/>
    </xf>
    <xf numFmtId="38" fontId="5" fillId="33" borderId="35" xfId="48" applyFont="1" applyFill="1" applyBorder="1" applyAlignment="1">
      <alignment vertical="center" shrinkToFit="1"/>
    </xf>
    <xf numFmtId="38" fontId="5" fillId="33" borderId="70" xfId="48" applyFont="1" applyFill="1" applyBorder="1" applyAlignment="1">
      <alignment vertical="center" shrinkToFit="1"/>
    </xf>
    <xf numFmtId="38" fontId="5" fillId="33" borderId="32" xfId="48" applyFont="1" applyFill="1" applyBorder="1" applyAlignment="1">
      <alignment vertical="center" shrinkToFit="1"/>
    </xf>
    <xf numFmtId="38" fontId="5" fillId="33" borderId="19" xfId="48" applyFont="1" applyFill="1" applyBorder="1" applyAlignment="1">
      <alignment vertical="center" shrinkToFit="1"/>
    </xf>
    <xf numFmtId="38" fontId="5" fillId="33" borderId="17" xfId="48" applyFont="1" applyFill="1" applyBorder="1" applyAlignment="1">
      <alignment vertical="center" shrinkToFit="1"/>
    </xf>
    <xf numFmtId="38" fontId="5" fillId="33" borderId="62" xfId="48" applyFont="1" applyFill="1" applyBorder="1" applyAlignment="1">
      <alignment vertical="center" shrinkToFit="1"/>
    </xf>
    <xf numFmtId="38" fontId="5" fillId="33" borderId="20" xfId="48" applyFont="1" applyFill="1" applyBorder="1" applyAlignment="1">
      <alignment vertical="center" shrinkToFit="1"/>
    </xf>
    <xf numFmtId="38" fontId="5" fillId="33" borderId="18" xfId="48" applyFont="1" applyFill="1" applyBorder="1" applyAlignment="1">
      <alignment vertical="center" shrinkToFit="1"/>
    </xf>
    <xf numFmtId="38" fontId="0" fillId="33" borderId="14" xfId="48" applyFill="1" applyBorder="1" applyAlignment="1">
      <alignment vertical="center" shrinkToFit="1"/>
    </xf>
    <xf numFmtId="38" fontId="0" fillId="33" borderId="15" xfId="48" applyFill="1" applyBorder="1" applyAlignment="1">
      <alignment vertical="center" shrinkToFit="1"/>
    </xf>
    <xf numFmtId="38" fontId="0" fillId="33" borderId="51" xfId="48" applyFill="1" applyBorder="1" applyAlignment="1">
      <alignment vertical="center" shrinkToFit="1"/>
    </xf>
    <xf numFmtId="0" fontId="0" fillId="33" borderId="10" xfId="0" applyFill="1" applyBorder="1" applyAlignment="1">
      <alignment vertical="center"/>
    </xf>
    <xf numFmtId="0" fontId="2" fillId="33" borderId="90"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95"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72" xfId="0" applyFont="1" applyFill="1" applyBorder="1" applyAlignment="1">
      <alignment horizontal="center" vertical="center"/>
    </xf>
    <xf numFmtId="38" fontId="0" fillId="33" borderId="62" xfId="48" applyFill="1" applyBorder="1" applyAlignment="1">
      <alignment horizontal="center" vertical="center" textRotation="255" shrinkToFit="1"/>
    </xf>
    <xf numFmtId="38" fontId="0" fillId="33" borderId="64" xfId="48" applyFill="1" applyBorder="1" applyAlignment="1">
      <alignment horizontal="center" vertical="center" textRotation="255" shrinkToFit="1"/>
    </xf>
    <xf numFmtId="38" fontId="0" fillId="33" borderId="68" xfId="48" applyFill="1" applyBorder="1" applyAlignment="1">
      <alignment horizontal="center" vertical="center" textRotation="255" shrinkToFit="1"/>
    </xf>
    <xf numFmtId="38" fontId="0" fillId="33" borderId="73" xfId="48" applyFill="1" applyBorder="1" applyAlignment="1">
      <alignment horizontal="center" vertical="center" shrinkToFit="1"/>
    </xf>
    <xf numFmtId="38" fontId="0" fillId="33" borderId="58" xfId="48" applyFill="1" applyBorder="1" applyAlignment="1">
      <alignment horizontal="center" vertical="center" shrinkToFit="1"/>
    </xf>
    <xf numFmtId="38" fontId="0" fillId="33" borderId="90" xfId="48" applyFill="1" applyBorder="1" applyAlignment="1">
      <alignment horizontal="center" vertical="center" textRotation="255" shrinkToFit="1"/>
    </xf>
    <xf numFmtId="38" fontId="0" fillId="33" borderId="91" xfId="48" applyFill="1" applyBorder="1" applyAlignment="1">
      <alignment horizontal="center" vertical="center" textRotation="255" shrinkToFit="1"/>
    </xf>
    <xf numFmtId="38" fontId="0" fillId="33" borderId="93" xfId="48" applyFill="1" applyBorder="1" applyAlignment="1">
      <alignment horizontal="center" vertical="center" textRotation="255" shrinkToFit="1"/>
    </xf>
    <xf numFmtId="38" fontId="0" fillId="33" borderId="66" xfId="48" applyFill="1" applyBorder="1" applyAlignment="1">
      <alignment horizontal="center" vertical="center" textRotation="255" shrinkToFit="1"/>
    </xf>
    <xf numFmtId="38" fontId="0" fillId="33" borderId="60" xfId="48" applyFill="1" applyBorder="1" applyAlignment="1">
      <alignment horizontal="center" vertical="center" shrinkToFit="1"/>
    </xf>
    <xf numFmtId="38" fontId="0" fillId="33" borderId="46" xfId="48"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74"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0" fontId="4" fillId="33" borderId="0" xfId="0" applyFont="1" applyFill="1" applyAlignment="1">
      <alignment horizontal="center" vertical="center"/>
    </xf>
    <xf numFmtId="38" fontId="0" fillId="33" borderId="92" xfId="48" applyFill="1" applyBorder="1" applyAlignment="1">
      <alignment horizontal="center" vertical="center" textRotation="255" shrinkToFit="1"/>
    </xf>
    <xf numFmtId="38" fontId="0" fillId="33" borderId="60" xfId="48" applyFill="1" applyBorder="1" applyAlignment="1">
      <alignment vertical="center" shrinkToFit="1"/>
    </xf>
    <xf numFmtId="38" fontId="0" fillId="33" borderId="48" xfId="48" applyFill="1" applyBorder="1" applyAlignment="1">
      <alignment vertical="center" shrinkToFit="1"/>
    </xf>
    <xf numFmtId="38" fontId="0" fillId="33" borderId="46" xfId="48" applyFill="1" applyBorder="1" applyAlignment="1">
      <alignment vertical="center" shrinkToFit="1"/>
    </xf>
    <xf numFmtId="38" fontId="0" fillId="33" borderId="94" xfId="48" applyFill="1" applyBorder="1" applyAlignment="1">
      <alignment horizontal="center" vertical="center" textRotation="255" shrinkToFit="1"/>
    </xf>
    <xf numFmtId="38" fontId="0" fillId="33" borderId="11" xfId="48" applyFill="1" applyBorder="1" applyAlignment="1">
      <alignment vertical="center" shrinkToFit="1"/>
    </xf>
    <xf numFmtId="38" fontId="0" fillId="33" borderId="61" xfId="48" applyFill="1" applyBorder="1" applyAlignment="1">
      <alignment vertical="center" shrinkToFit="1"/>
    </xf>
    <xf numFmtId="0" fontId="17" fillId="33" borderId="39"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17" fillId="33" borderId="72" xfId="0" applyFont="1" applyFill="1" applyBorder="1" applyAlignment="1">
      <alignment horizontal="center" vertical="center" wrapText="1"/>
    </xf>
    <xf numFmtId="38" fontId="0" fillId="33" borderId="68" xfId="48" applyFont="1" applyFill="1" applyBorder="1" applyAlignment="1">
      <alignment vertical="center"/>
    </xf>
    <xf numFmtId="38" fontId="0" fillId="33" borderId="49" xfId="48" applyFont="1" applyFill="1" applyBorder="1" applyAlignment="1">
      <alignment vertical="center"/>
    </xf>
    <xf numFmtId="38" fontId="0" fillId="33" borderId="60" xfId="48" applyFont="1" applyFill="1" applyBorder="1" applyAlignment="1">
      <alignment vertical="center"/>
    </xf>
    <xf numFmtId="49" fontId="0" fillId="33" borderId="13" xfId="48" applyNumberFormat="1" applyFont="1" applyFill="1" applyBorder="1" applyAlignment="1">
      <alignment horizontal="right" vertical="center"/>
    </xf>
    <xf numFmtId="49" fontId="0" fillId="33" borderId="10" xfId="48" applyNumberFormat="1" applyFont="1" applyFill="1" applyBorder="1" applyAlignment="1">
      <alignment horizontal="right" vertical="center"/>
    </xf>
    <xf numFmtId="49" fontId="0" fillId="33" borderId="72" xfId="48" applyNumberFormat="1" applyFont="1" applyFill="1" applyBorder="1" applyAlignment="1">
      <alignment horizontal="right" vertical="center"/>
    </xf>
    <xf numFmtId="49" fontId="0" fillId="33" borderId="16" xfId="48" applyNumberFormat="1" applyFont="1" applyFill="1" applyBorder="1" applyAlignment="1">
      <alignment horizontal="right" vertical="center"/>
    </xf>
    <xf numFmtId="38" fontId="0" fillId="33" borderId="70" xfId="48" applyFont="1" applyFill="1" applyBorder="1" applyAlignment="1">
      <alignment vertical="center"/>
    </xf>
    <xf numFmtId="0" fontId="0" fillId="33" borderId="70" xfId="0" applyFill="1" applyBorder="1" applyAlignment="1">
      <alignment vertical="center" shrinkToFit="1"/>
    </xf>
    <xf numFmtId="0" fontId="0" fillId="33" borderId="34" xfId="0" applyFill="1" applyBorder="1" applyAlignment="1">
      <alignment vertical="center" shrinkToFit="1"/>
    </xf>
    <xf numFmtId="38" fontId="0" fillId="33" borderId="35" xfId="48" applyFont="1" applyFill="1" applyBorder="1" applyAlignment="1">
      <alignment vertical="center"/>
    </xf>
    <xf numFmtId="38" fontId="0" fillId="33" borderId="64" xfId="48" applyFont="1" applyFill="1" applyBorder="1" applyAlignment="1">
      <alignment vertical="center"/>
    </xf>
    <xf numFmtId="38" fontId="0" fillId="33" borderId="25" xfId="48" applyFont="1" applyFill="1" applyBorder="1" applyAlignment="1">
      <alignment vertical="center"/>
    </xf>
    <xf numFmtId="0" fontId="0" fillId="33" borderId="64" xfId="0" applyFill="1" applyBorder="1" applyAlignment="1">
      <alignment vertical="center" shrinkToFit="1"/>
    </xf>
    <xf numFmtId="0" fontId="0" fillId="33" borderId="24" xfId="0" applyFill="1" applyBorder="1" applyAlignment="1">
      <alignment vertical="center" shrinkToFit="1"/>
    </xf>
    <xf numFmtId="0" fontId="0" fillId="33" borderId="22" xfId="0" applyFill="1" applyBorder="1" applyAlignment="1">
      <alignment vertical="center" shrinkToFit="1"/>
    </xf>
    <xf numFmtId="0" fontId="0" fillId="33" borderId="68" xfId="0" applyFill="1" applyBorder="1" applyAlignment="1">
      <alignment vertical="center" shrinkToFit="1"/>
    </xf>
    <xf numFmtId="0" fontId="0" fillId="33" borderId="38" xfId="0" applyFill="1" applyBorder="1" applyAlignment="1">
      <alignment vertical="center" shrinkToFit="1"/>
    </xf>
    <xf numFmtId="0" fontId="0" fillId="33" borderId="59" xfId="0" applyFill="1" applyBorder="1" applyAlignment="1">
      <alignment vertical="center" shrinkToFit="1"/>
    </xf>
    <xf numFmtId="0" fontId="11" fillId="33" borderId="0" xfId="0" applyFont="1" applyFill="1" applyAlignment="1">
      <alignment horizontal="center" vertical="center"/>
    </xf>
    <xf numFmtId="0" fontId="0" fillId="33" borderId="62" xfId="0" applyFill="1" applyBorder="1" applyAlignment="1">
      <alignment horizontal="center"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xf>
    <xf numFmtId="0" fontId="0" fillId="33" borderId="66" xfId="0" applyFill="1" applyBorder="1" applyAlignment="1">
      <alignment horizontal="center" vertical="center"/>
    </xf>
    <xf numFmtId="0" fontId="0" fillId="33" borderId="29" xfId="0" applyFill="1" applyBorder="1" applyAlignment="1">
      <alignment horizontal="center" vertical="center"/>
    </xf>
    <xf numFmtId="0" fontId="0" fillId="33" borderId="27"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28" xfId="0" applyFill="1" applyBorder="1" applyAlignment="1">
      <alignment horizontal="center" vertical="center"/>
    </xf>
    <xf numFmtId="0" fontId="0" fillId="33" borderId="30" xfId="0" applyFill="1" applyBorder="1" applyAlignment="1">
      <alignment horizontal="center" vertical="center"/>
    </xf>
    <xf numFmtId="0" fontId="0" fillId="33" borderId="13"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72" xfId="0" applyFill="1" applyBorder="1" applyAlignment="1">
      <alignment horizontal="center" vertical="center" shrinkToFit="1"/>
    </xf>
    <xf numFmtId="38" fontId="0" fillId="33" borderId="13" xfId="48" applyFont="1" applyFill="1" applyBorder="1" applyAlignment="1">
      <alignment horizontal="center" vertical="center"/>
    </xf>
    <xf numFmtId="38" fontId="0" fillId="33" borderId="10" xfId="48" applyFont="1" applyFill="1" applyBorder="1" applyAlignment="1">
      <alignment horizontal="center" vertical="center"/>
    </xf>
    <xf numFmtId="38" fontId="0" fillId="33" borderId="72" xfId="48" applyFont="1" applyFill="1" applyBorder="1" applyAlignment="1">
      <alignment horizontal="center" vertical="center"/>
    </xf>
    <xf numFmtId="49" fontId="0" fillId="33" borderId="13" xfId="48" applyNumberFormat="1" applyFont="1" applyFill="1" applyBorder="1" applyAlignment="1">
      <alignment horizontal="center" vertical="center"/>
    </xf>
    <xf numFmtId="49" fontId="0" fillId="33" borderId="10" xfId="48" applyNumberFormat="1" applyFont="1" applyFill="1" applyBorder="1" applyAlignment="1">
      <alignment horizontal="center" vertical="center"/>
    </xf>
    <xf numFmtId="49" fontId="0" fillId="33" borderId="52" xfId="48" applyNumberFormat="1" applyFont="1" applyFill="1" applyBorder="1" applyAlignment="1">
      <alignment horizontal="center" vertical="center"/>
    </xf>
    <xf numFmtId="49" fontId="0" fillId="33" borderId="72" xfId="48" applyNumberFormat="1" applyFont="1" applyFill="1" applyBorder="1" applyAlignment="1">
      <alignment horizontal="center" vertical="center"/>
    </xf>
    <xf numFmtId="0" fontId="0" fillId="33" borderId="95"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62" xfId="0" applyFont="1" applyFill="1" applyBorder="1" applyAlignment="1">
      <alignment vertical="center" shrinkToFit="1"/>
    </xf>
    <xf numFmtId="0" fontId="0" fillId="33" borderId="19" xfId="0" applyFont="1" applyFill="1" applyBorder="1" applyAlignment="1">
      <alignment vertical="center" shrinkToFit="1"/>
    </xf>
    <xf numFmtId="0" fontId="0" fillId="33" borderId="66" xfId="0" applyFont="1" applyFill="1" applyBorder="1" applyAlignment="1">
      <alignment vertical="center" shrinkToFit="1"/>
    </xf>
    <xf numFmtId="0" fontId="0" fillId="33" borderId="29" xfId="0" applyFont="1" applyFill="1" applyBorder="1" applyAlignment="1">
      <alignment vertical="center" shrinkToFit="1"/>
    </xf>
    <xf numFmtId="0" fontId="0" fillId="33" borderId="17" xfId="0" applyFont="1" applyFill="1" applyBorder="1" applyAlignment="1">
      <alignment vertical="center" shrinkToFit="1"/>
    </xf>
    <xf numFmtId="0" fontId="0" fillId="33" borderId="27" xfId="0" applyFont="1" applyFill="1" applyBorder="1" applyAlignment="1">
      <alignment vertical="center" shrinkToFit="1"/>
    </xf>
    <xf numFmtId="38" fontId="0" fillId="33" borderId="18" xfId="48" applyFont="1" applyFill="1" applyBorder="1" applyAlignment="1">
      <alignment vertical="center" shrinkToFit="1"/>
    </xf>
    <xf numFmtId="38" fontId="0" fillId="33" borderId="19" xfId="48" applyFont="1" applyFill="1" applyBorder="1" applyAlignment="1">
      <alignment vertical="center" shrinkToFit="1"/>
    </xf>
    <xf numFmtId="38" fontId="0" fillId="33" borderId="17" xfId="48" applyFont="1" applyFill="1" applyBorder="1" applyAlignment="1">
      <alignment vertical="center" shrinkToFit="1"/>
    </xf>
    <xf numFmtId="38" fontId="0" fillId="33" borderId="28" xfId="48" applyFont="1" applyFill="1" applyBorder="1" applyAlignment="1">
      <alignment vertical="center" shrinkToFit="1"/>
    </xf>
    <xf numFmtId="38" fontId="0" fillId="33" borderId="29" xfId="48" applyFont="1" applyFill="1" applyBorder="1" applyAlignment="1">
      <alignment vertical="center" shrinkToFit="1"/>
    </xf>
    <xf numFmtId="38" fontId="0" fillId="33" borderId="27" xfId="48" applyFont="1" applyFill="1" applyBorder="1" applyAlignment="1">
      <alignment vertical="center" shrinkToFit="1"/>
    </xf>
    <xf numFmtId="176" fontId="0" fillId="33" borderId="14" xfId="48" applyNumberFormat="1" applyFont="1" applyFill="1" applyBorder="1" applyAlignment="1">
      <alignment vertical="center" shrinkToFit="1"/>
    </xf>
    <xf numFmtId="176" fontId="0" fillId="33" borderId="15" xfId="48" applyNumberFormat="1" applyFont="1" applyFill="1" applyBorder="1" applyAlignment="1">
      <alignment vertical="center" shrinkToFit="1"/>
    </xf>
    <xf numFmtId="176" fontId="0" fillId="33" borderId="51" xfId="48" applyNumberFormat="1" applyFont="1" applyFill="1" applyBorder="1" applyAlignment="1">
      <alignment vertical="center" shrinkToFit="1"/>
    </xf>
    <xf numFmtId="38" fontId="0" fillId="33" borderId="20" xfId="48" applyFont="1" applyFill="1" applyBorder="1" applyAlignment="1">
      <alignment vertical="center" shrinkToFit="1"/>
    </xf>
    <xf numFmtId="38" fontId="0" fillId="33" borderId="30" xfId="48" applyFont="1" applyFill="1" applyBorder="1" applyAlignment="1">
      <alignment vertical="center" shrinkToFit="1"/>
    </xf>
    <xf numFmtId="38" fontId="0" fillId="33" borderId="62" xfId="48" applyFont="1" applyFill="1" applyBorder="1" applyAlignment="1">
      <alignment vertical="center" shrinkToFit="1"/>
    </xf>
    <xf numFmtId="38" fontId="0" fillId="33" borderId="66" xfId="48" applyFont="1" applyFill="1" applyBorder="1" applyAlignment="1">
      <alignment vertical="center" shrinkToFit="1"/>
    </xf>
    <xf numFmtId="0" fontId="0" fillId="33" borderId="18"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28"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30" xfId="0" applyFont="1" applyFill="1" applyBorder="1" applyAlignment="1">
      <alignment horizontal="left" vertical="center" shrinkToFit="1"/>
    </xf>
    <xf numFmtId="38" fontId="0" fillId="33" borderId="73" xfId="48" applyFont="1" applyFill="1" applyBorder="1" applyAlignment="1">
      <alignment vertical="center" shrinkToFit="1"/>
    </xf>
    <xf numFmtId="38" fontId="0" fillId="33" borderId="55" xfId="48" applyFont="1" applyFill="1" applyBorder="1" applyAlignment="1">
      <alignment vertical="center" shrinkToFit="1"/>
    </xf>
    <xf numFmtId="38" fontId="0" fillId="33" borderId="58" xfId="48" applyFont="1" applyFill="1" applyBorder="1" applyAlignment="1">
      <alignment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64" xfId="0" applyFont="1" applyFill="1" applyBorder="1" applyAlignment="1">
      <alignment vertical="center" shrinkToFit="1"/>
    </xf>
    <xf numFmtId="0" fontId="0" fillId="33" borderId="24" xfId="0" applyFont="1" applyFill="1" applyBorder="1" applyAlignment="1">
      <alignment vertical="center" shrinkToFit="1"/>
    </xf>
    <xf numFmtId="0" fontId="0" fillId="33" borderId="68" xfId="0" applyFont="1" applyFill="1" applyBorder="1" applyAlignment="1">
      <alignment vertical="center" shrinkToFit="1"/>
    </xf>
    <xf numFmtId="0" fontId="0" fillId="33" borderId="38" xfId="0" applyFont="1" applyFill="1" applyBorder="1" applyAlignment="1">
      <alignment vertical="center" shrinkToFit="1"/>
    </xf>
    <xf numFmtId="0" fontId="0" fillId="33" borderId="22" xfId="0" applyFont="1" applyFill="1" applyBorder="1" applyAlignment="1">
      <alignment vertical="center" shrinkToFit="1"/>
    </xf>
    <xf numFmtId="0" fontId="0" fillId="33" borderId="59" xfId="0" applyFont="1" applyFill="1" applyBorder="1" applyAlignment="1">
      <alignment vertical="center" shrinkToFit="1"/>
    </xf>
    <xf numFmtId="38" fontId="0" fillId="33" borderId="24" xfId="48" applyFont="1" applyFill="1" applyBorder="1" applyAlignment="1">
      <alignment vertical="center" shrinkToFit="1"/>
    </xf>
    <xf numFmtId="38" fontId="0" fillId="33" borderId="25" xfId="48" applyFont="1" applyFill="1" applyBorder="1" applyAlignment="1">
      <alignment vertical="center" shrinkToFit="1"/>
    </xf>
    <xf numFmtId="38" fontId="0" fillId="33" borderId="38" xfId="48" applyFont="1" applyFill="1" applyBorder="1" applyAlignment="1">
      <alignment vertical="center" shrinkToFit="1"/>
    </xf>
    <xf numFmtId="38" fontId="0" fillId="33" borderId="39" xfId="48" applyFont="1" applyFill="1" applyBorder="1" applyAlignment="1">
      <alignment vertical="center" shrinkToFit="1"/>
    </xf>
    <xf numFmtId="0" fontId="0" fillId="33" borderId="24"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38" fontId="0" fillId="33" borderId="23" xfId="48" applyFont="1" applyFill="1" applyBorder="1" applyAlignment="1">
      <alignment vertical="center" shrinkToFit="1"/>
    </xf>
    <xf numFmtId="38" fontId="0" fillId="33" borderId="37" xfId="48" applyFont="1" applyFill="1" applyBorder="1" applyAlignment="1">
      <alignment vertical="center" shrinkToFit="1"/>
    </xf>
    <xf numFmtId="38" fontId="0" fillId="33" borderId="22" xfId="48" applyFont="1" applyFill="1" applyBorder="1" applyAlignment="1">
      <alignment vertical="center" shrinkToFit="1"/>
    </xf>
    <xf numFmtId="38" fontId="0" fillId="33" borderId="59" xfId="48" applyFont="1" applyFill="1" applyBorder="1" applyAlignment="1">
      <alignment vertical="center" shrinkToFit="1"/>
    </xf>
    <xf numFmtId="176" fontId="0" fillId="33" borderId="81" xfId="48" applyNumberFormat="1" applyFont="1" applyFill="1" applyBorder="1" applyAlignment="1">
      <alignment vertical="center" shrinkToFit="1"/>
    </xf>
    <xf numFmtId="176" fontId="0" fillId="33" borderId="43" xfId="48" applyNumberFormat="1" applyFont="1" applyFill="1" applyBorder="1" applyAlignment="1">
      <alignment vertical="center" shrinkToFit="1"/>
    </xf>
    <xf numFmtId="176" fontId="0" fillId="33" borderId="41" xfId="48" applyNumberFormat="1" applyFont="1" applyFill="1" applyBorder="1" applyAlignment="1">
      <alignment vertical="center" shrinkToFit="1"/>
    </xf>
    <xf numFmtId="38" fontId="0" fillId="33" borderId="64" xfId="48" applyFont="1" applyFill="1" applyBorder="1" applyAlignment="1">
      <alignment vertical="center" shrinkToFit="1"/>
    </xf>
    <xf numFmtId="38" fontId="0" fillId="33" borderId="68" xfId="48" applyFont="1" applyFill="1" applyBorder="1" applyAlignment="1">
      <alignment vertical="center" shrinkToFit="1"/>
    </xf>
    <xf numFmtId="0" fontId="0" fillId="33" borderId="23"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76" fontId="0" fillId="33" borderId="70" xfId="48" applyNumberFormat="1" applyFont="1" applyFill="1" applyBorder="1" applyAlignment="1">
      <alignment vertical="center" shrinkToFit="1"/>
    </xf>
    <xf numFmtId="176" fontId="0" fillId="33" borderId="34" xfId="48" applyNumberFormat="1" applyFont="1" applyFill="1" applyBorder="1" applyAlignment="1">
      <alignment vertical="center" shrinkToFit="1"/>
    </xf>
    <xf numFmtId="176" fontId="0" fillId="33" borderId="32" xfId="48" applyNumberFormat="1" applyFont="1" applyFill="1" applyBorder="1" applyAlignment="1">
      <alignment vertical="center" shrinkToFit="1"/>
    </xf>
    <xf numFmtId="38" fontId="0" fillId="33" borderId="33" xfId="48" applyFont="1" applyFill="1" applyBorder="1" applyAlignment="1">
      <alignment vertical="center" shrinkToFit="1"/>
    </xf>
    <xf numFmtId="38" fontId="0" fillId="33" borderId="34" xfId="48" applyFont="1" applyFill="1" applyBorder="1" applyAlignment="1">
      <alignment vertical="center" shrinkToFit="1"/>
    </xf>
    <xf numFmtId="38" fontId="0" fillId="33" borderId="32" xfId="48" applyFont="1" applyFill="1" applyBorder="1" applyAlignment="1">
      <alignment vertical="center" shrinkToFit="1"/>
    </xf>
    <xf numFmtId="38" fontId="0" fillId="33" borderId="70" xfId="48" applyFont="1" applyFill="1" applyBorder="1" applyAlignment="1">
      <alignment vertical="center" shrinkToFit="1"/>
    </xf>
    <xf numFmtId="0" fontId="0" fillId="33" borderId="33"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70" xfId="0" applyFont="1" applyFill="1" applyBorder="1" applyAlignment="1">
      <alignment vertical="center" shrinkToFit="1"/>
    </xf>
    <xf numFmtId="0" fontId="0" fillId="33" borderId="34" xfId="0" applyFont="1" applyFill="1" applyBorder="1" applyAlignment="1">
      <alignment vertical="center" shrinkToFit="1"/>
    </xf>
    <xf numFmtId="0" fontId="0" fillId="33" borderId="32" xfId="0" applyFont="1" applyFill="1" applyBorder="1" applyAlignment="1">
      <alignment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38" fontId="0" fillId="33" borderId="35" xfId="48" applyFont="1" applyFill="1" applyBorder="1" applyAlignment="1">
      <alignment vertical="center" shrinkToFit="1"/>
    </xf>
    <xf numFmtId="0" fontId="0" fillId="33" borderId="70"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66" xfId="0" applyFont="1" applyFill="1" applyBorder="1" applyAlignment="1">
      <alignment horizontal="center" vertical="center" textRotation="255" shrinkToFit="1"/>
    </xf>
    <xf numFmtId="0" fontId="0" fillId="33" borderId="32" xfId="0" applyFont="1" applyFill="1" applyBorder="1" applyAlignment="1">
      <alignment horizontal="center" vertical="center" shrinkToFit="1"/>
    </xf>
    <xf numFmtId="38" fontId="0" fillId="33" borderId="81" xfId="48" applyFont="1" applyFill="1" applyBorder="1" applyAlignment="1">
      <alignment vertical="center" shrinkToFit="1"/>
    </xf>
    <xf numFmtId="38" fontId="0" fillId="33" borderId="43" xfId="48" applyFont="1" applyFill="1" applyBorder="1" applyAlignment="1">
      <alignment vertical="center" shrinkToFit="1"/>
    </xf>
    <xf numFmtId="38" fontId="0" fillId="33" borderId="41" xfId="48" applyFont="1" applyFill="1" applyBorder="1" applyAlignment="1">
      <alignment vertical="center" shrinkToFit="1"/>
    </xf>
    <xf numFmtId="0" fontId="0" fillId="33" borderId="64"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62" xfId="0" applyFont="1" applyFill="1" applyBorder="1" applyAlignment="1">
      <alignment horizontal="center" vertical="center" textRotation="255"/>
    </xf>
    <xf numFmtId="0" fontId="0" fillId="33" borderId="64" xfId="0" applyFont="1" applyFill="1" applyBorder="1" applyAlignment="1">
      <alignment horizontal="center" vertical="center" textRotation="255"/>
    </xf>
    <xf numFmtId="0" fontId="0" fillId="33" borderId="66" xfId="0" applyFont="1" applyFill="1" applyBorder="1" applyAlignment="1">
      <alignment horizontal="center" vertical="center" textRotation="255"/>
    </xf>
    <xf numFmtId="0" fontId="0" fillId="33" borderId="52"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38" fontId="0" fillId="33" borderId="47" xfId="48" applyFont="1" applyFill="1" applyBorder="1" applyAlignment="1">
      <alignment vertical="center" shrinkToFit="1"/>
    </xf>
    <xf numFmtId="38" fontId="0" fillId="33" borderId="49" xfId="48" applyFont="1" applyFill="1" applyBorder="1" applyAlignment="1">
      <alignment vertical="center" shrinkToFit="1"/>
    </xf>
    <xf numFmtId="0" fontId="0" fillId="33" borderId="29" xfId="0" applyFill="1" applyBorder="1" applyAlignment="1">
      <alignment vertical="center" shrinkToFit="1"/>
    </xf>
    <xf numFmtId="0" fontId="0" fillId="33" borderId="66" xfId="0" applyFill="1" applyBorder="1" applyAlignment="1">
      <alignment vertical="center" shrinkToFit="1"/>
    </xf>
    <xf numFmtId="0" fontId="0" fillId="33" borderId="30" xfId="0" applyFill="1" applyBorder="1" applyAlignment="1">
      <alignment vertical="center" shrinkToFit="1"/>
    </xf>
    <xf numFmtId="0" fontId="0" fillId="33" borderId="23" xfId="0" applyFill="1" applyBorder="1" applyAlignment="1">
      <alignment vertical="center" shrinkToFit="1"/>
    </xf>
    <xf numFmtId="0" fontId="0" fillId="33" borderId="25" xfId="0" applyFill="1" applyBorder="1" applyAlignment="1">
      <alignment vertical="center" shrinkToFit="1"/>
    </xf>
    <xf numFmtId="0" fontId="0" fillId="33" borderId="35" xfId="0" applyFill="1" applyBorder="1" applyAlignment="1">
      <alignment vertical="center" shrinkToFit="1"/>
    </xf>
    <xf numFmtId="0" fontId="0" fillId="33" borderId="92" xfId="0" applyFill="1" applyBorder="1" applyAlignment="1">
      <alignment horizontal="center" vertical="center" shrinkToFit="1"/>
    </xf>
    <xf numFmtId="0" fontId="0" fillId="33" borderId="77" xfId="0" applyFill="1" applyBorder="1" applyAlignment="1">
      <alignment horizontal="center" vertical="center" shrinkToFit="1"/>
    </xf>
    <xf numFmtId="0" fontId="0" fillId="33" borderId="67" xfId="0" applyFill="1" applyBorder="1" applyAlignment="1">
      <alignment horizontal="center" vertical="center" shrinkToFit="1"/>
    </xf>
    <xf numFmtId="38" fontId="0" fillId="33" borderId="66" xfId="48" applyFill="1" applyBorder="1" applyAlignment="1">
      <alignment vertical="center" shrinkToFit="1"/>
    </xf>
    <xf numFmtId="38" fontId="0" fillId="33" borderId="29" xfId="48" applyFill="1" applyBorder="1" applyAlignment="1">
      <alignment vertical="center" shrinkToFit="1"/>
    </xf>
    <xf numFmtId="38" fontId="0" fillId="33" borderId="27" xfId="48" applyFill="1" applyBorder="1" applyAlignment="1">
      <alignment vertical="center" shrinkToFit="1"/>
    </xf>
    <xf numFmtId="0" fontId="0" fillId="33" borderId="62" xfId="0" applyFill="1" applyBorder="1" applyAlignment="1">
      <alignment vertical="center" shrinkToFit="1"/>
    </xf>
    <xf numFmtId="0" fontId="0" fillId="33" borderId="19" xfId="0" applyFill="1" applyBorder="1" applyAlignment="1">
      <alignment vertical="center" shrinkToFit="1"/>
    </xf>
    <xf numFmtId="0" fontId="0" fillId="33" borderId="17" xfId="0" applyFill="1" applyBorder="1" applyAlignment="1">
      <alignment vertical="center" shrinkToFit="1"/>
    </xf>
    <xf numFmtId="38" fontId="0" fillId="33" borderId="62" xfId="48" applyFill="1" applyBorder="1" applyAlignment="1">
      <alignment vertical="center" shrinkToFit="1"/>
    </xf>
    <xf numFmtId="38" fontId="0" fillId="33" borderId="19" xfId="48" applyFill="1" applyBorder="1" applyAlignment="1">
      <alignment vertical="center" shrinkToFit="1"/>
    </xf>
    <xf numFmtId="38" fontId="0" fillId="33" borderId="17" xfId="48" applyFill="1" applyBorder="1" applyAlignment="1">
      <alignment vertical="center" shrinkToFit="1"/>
    </xf>
    <xf numFmtId="0" fontId="0" fillId="33" borderId="18" xfId="0" applyFill="1" applyBorder="1" applyAlignment="1">
      <alignment vertical="center" shrinkToFit="1"/>
    </xf>
    <xf numFmtId="38" fontId="0" fillId="33" borderId="64" xfId="48" applyFill="1" applyBorder="1" applyAlignment="1">
      <alignment vertical="center" shrinkToFit="1"/>
    </xf>
    <xf numFmtId="38" fontId="0" fillId="33" borderId="24" xfId="48" applyFill="1" applyBorder="1" applyAlignment="1">
      <alignment vertical="center" shrinkToFit="1"/>
    </xf>
    <xf numFmtId="38" fontId="0" fillId="33" borderId="22" xfId="48" applyFill="1" applyBorder="1" applyAlignment="1">
      <alignment vertical="center" shrinkToFit="1"/>
    </xf>
    <xf numFmtId="0" fontId="0" fillId="33" borderId="57" xfId="0" applyFill="1" applyBorder="1" applyAlignment="1">
      <alignment horizontal="center" vertical="center"/>
    </xf>
    <xf numFmtId="0" fontId="0" fillId="33" borderId="53" xfId="0" applyFill="1" applyBorder="1" applyAlignment="1">
      <alignment horizontal="center" vertical="center"/>
    </xf>
    <xf numFmtId="38" fontId="0" fillId="33" borderId="29" xfId="48" applyFont="1" applyFill="1" applyBorder="1" applyAlignment="1">
      <alignment vertical="center"/>
    </xf>
    <xf numFmtId="38" fontId="0" fillId="33" borderId="27" xfId="48" applyFont="1" applyFill="1" applyBorder="1" applyAlignment="1">
      <alignment vertical="center"/>
    </xf>
    <xf numFmtId="38" fontId="0" fillId="33" borderId="66" xfId="48" applyFont="1" applyFill="1" applyBorder="1" applyAlignment="1">
      <alignment vertical="center"/>
    </xf>
    <xf numFmtId="38" fontId="0" fillId="33" borderId="28" xfId="48" applyFont="1" applyFill="1"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81"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38" fontId="0" fillId="33" borderId="62" xfId="48" applyFont="1" applyFill="1" applyBorder="1" applyAlignment="1">
      <alignment vertical="center"/>
    </xf>
    <xf numFmtId="38" fontId="0" fillId="33" borderId="19" xfId="48" applyFont="1" applyFill="1" applyBorder="1" applyAlignment="1">
      <alignment vertical="center"/>
    </xf>
    <xf numFmtId="38" fontId="0" fillId="33" borderId="17" xfId="48" applyFont="1" applyFill="1" applyBorder="1" applyAlignment="1">
      <alignment vertical="center"/>
    </xf>
    <xf numFmtId="38" fontId="0" fillId="33" borderId="18" xfId="48" applyFont="1"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9" xfId="0" applyFill="1" applyBorder="1" applyAlignment="1">
      <alignment vertical="center" shrinkToFit="1"/>
    </xf>
    <xf numFmtId="38" fontId="2" fillId="33" borderId="37" xfId="48" applyFont="1" applyFill="1" applyBorder="1" applyAlignment="1">
      <alignment vertical="center" shrinkToFit="1"/>
    </xf>
    <xf numFmtId="38" fontId="2" fillId="33" borderId="38" xfId="48" applyFont="1" applyFill="1" applyBorder="1" applyAlignment="1">
      <alignment vertical="center" shrinkToFit="1"/>
    </xf>
    <xf numFmtId="38" fontId="2" fillId="33" borderId="59" xfId="48" applyFont="1" applyFill="1" applyBorder="1" applyAlignment="1">
      <alignment vertical="center" shrinkToFit="1"/>
    </xf>
    <xf numFmtId="38" fontId="0" fillId="33" borderId="70" xfId="48" applyFill="1" applyBorder="1" applyAlignment="1">
      <alignment vertical="center" shrinkToFit="1"/>
    </xf>
    <xf numFmtId="38" fontId="0" fillId="33" borderId="34" xfId="48" applyFill="1" applyBorder="1" applyAlignment="1">
      <alignment vertical="center" shrinkToFit="1"/>
    </xf>
    <xf numFmtId="38" fontId="0" fillId="33" borderId="32" xfId="48" applyFill="1" applyBorder="1" applyAlignment="1">
      <alignment vertical="center" shrinkToFit="1"/>
    </xf>
    <xf numFmtId="38" fontId="0" fillId="33" borderId="68" xfId="48" applyFill="1" applyBorder="1" applyAlignment="1">
      <alignment vertical="center" shrinkToFit="1"/>
    </xf>
    <xf numFmtId="38" fontId="0" fillId="33" borderId="38" xfId="48" applyFill="1" applyBorder="1" applyAlignment="1">
      <alignment vertical="center" shrinkToFit="1"/>
    </xf>
    <xf numFmtId="38" fontId="0" fillId="33" borderId="59" xfId="48" applyFill="1" applyBorder="1" applyAlignment="1">
      <alignment vertical="center" shrinkToFit="1"/>
    </xf>
    <xf numFmtId="0" fontId="0" fillId="33" borderId="37" xfId="0" applyFill="1" applyBorder="1" applyAlignment="1">
      <alignment vertical="center" shrinkToFit="1"/>
    </xf>
    <xf numFmtId="0" fontId="0" fillId="33" borderId="73" xfId="0" applyFill="1" applyBorder="1" applyAlignment="1">
      <alignment vertical="center" shrinkToFit="1"/>
    </xf>
    <xf numFmtId="0" fontId="0" fillId="33" borderId="55" xfId="0" applyFill="1" applyBorder="1" applyAlignment="1">
      <alignment vertical="center" shrinkToFit="1"/>
    </xf>
    <xf numFmtId="0" fontId="0" fillId="33" borderId="58" xfId="0" applyFill="1" applyBorder="1" applyAlignment="1">
      <alignment vertical="center" shrinkToFit="1"/>
    </xf>
    <xf numFmtId="38" fontId="0" fillId="33" borderId="73" xfId="48" applyFill="1" applyBorder="1" applyAlignment="1">
      <alignment vertical="center" shrinkToFit="1"/>
    </xf>
    <xf numFmtId="38" fontId="0" fillId="33" borderId="55" xfId="48" applyFill="1" applyBorder="1" applyAlignment="1">
      <alignment vertical="center" shrinkToFit="1"/>
    </xf>
    <xf numFmtId="38" fontId="0" fillId="33" borderId="58" xfId="48" applyFill="1" applyBorder="1" applyAlignment="1">
      <alignment vertical="center" shrinkToFit="1"/>
    </xf>
    <xf numFmtId="0" fontId="0" fillId="33" borderId="54" xfId="0" applyFill="1" applyBorder="1" applyAlignment="1">
      <alignment vertical="center" shrinkToFit="1"/>
    </xf>
    <xf numFmtId="0" fontId="57" fillId="33" borderId="85" xfId="0" applyFont="1" applyFill="1" applyBorder="1" applyAlignment="1">
      <alignment horizontal="center" vertical="center"/>
    </xf>
    <xf numFmtId="0" fontId="57" fillId="33" borderId="61" xfId="0" applyFont="1" applyFill="1" applyBorder="1" applyAlignment="1">
      <alignment horizontal="center" vertical="center"/>
    </xf>
    <xf numFmtId="0" fontId="57" fillId="33" borderId="57" xfId="0" applyFont="1" applyFill="1" applyBorder="1" applyAlignment="1">
      <alignment vertical="center" textRotation="255"/>
    </xf>
    <xf numFmtId="0" fontId="57" fillId="33" borderId="53" xfId="0" applyFont="1" applyFill="1" applyBorder="1" applyAlignment="1">
      <alignment vertical="center" textRotation="255"/>
    </xf>
    <xf numFmtId="0" fontId="0" fillId="33" borderId="57" xfId="0" applyFont="1" applyFill="1" applyBorder="1" applyAlignment="1">
      <alignment vertical="center" textRotation="255"/>
    </xf>
    <xf numFmtId="0" fontId="0" fillId="33" borderId="45" xfId="0" applyFont="1" applyFill="1" applyBorder="1" applyAlignment="1">
      <alignment vertical="center" textRotation="255"/>
    </xf>
    <xf numFmtId="0" fontId="0" fillId="33" borderId="53" xfId="0" applyFont="1" applyFill="1" applyBorder="1" applyAlignment="1">
      <alignment vertical="center" textRotation="255"/>
    </xf>
    <xf numFmtId="0" fontId="0" fillId="33" borderId="85"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11" xfId="0" applyFont="1" applyFill="1" applyBorder="1" applyAlignment="1">
      <alignment horizontal="center" vertical="center"/>
    </xf>
    <xf numFmtId="0" fontId="57" fillId="33" borderId="57" xfId="0" applyFont="1" applyFill="1" applyBorder="1" applyAlignment="1">
      <alignment horizontal="center" vertical="center"/>
    </xf>
    <xf numFmtId="0" fontId="57" fillId="33" borderId="53" xfId="0" applyFont="1" applyFill="1" applyBorder="1" applyAlignment="1">
      <alignment horizontal="center" vertical="center"/>
    </xf>
    <xf numFmtId="0" fontId="57" fillId="33" borderId="5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7" fillId="33" borderId="53" xfId="0" applyFont="1" applyFill="1" applyBorder="1" applyAlignment="1">
      <alignment horizontal="center" vertical="center" wrapText="1"/>
    </xf>
    <xf numFmtId="0" fontId="60" fillId="33" borderId="0" xfId="0" applyFont="1" applyFill="1" applyAlignment="1">
      <alignment horizontal="center" vertical="center"/>
    </xf>
    <xf numFmtId="0" fontId="0" fillId="33" borderId="57" xfId="0" applyFont="1" applyFill="1" applyBorder="1" applyAlignment="1">
      <alignment horizontal="center" vertical="center"/>
    </xf>
    <xf numFmtId="0" fontId="0" fillId="0" borderId="0" xfId="0"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9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95" xfId="0" applyFont="1" applyFill="1" applyBorder="1" applyAlignment="1">
      <alignment horizontal="left" vertical="center"/>
    </xf>
    <xf numFmtId="0" fontId="0" fillId="33" borderId="80" xfId="0" applyFont="1" applyFill="1" applyBorder="1" applyAlignment="1">
      <alignment horizontal="left" vertical="center"/>
    </xf>
    <xf numFmtId="0" fontId="0" fillId="33" borderId="74"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0" xfId="0" applyFont="1" applyFill="1" applyBorder="1" applyAlignment="1">
      <alignment horizontal="left" vertical="center"/>
    </xf>
    <xf numFmtId="0" fontId="0" fillId="33" borderId="96" xfId="0" applyFont="1" applyFill="1" applyBorder="1" applyAlignment="1">
      <alignment horizontal="left" vertical="center"/>
    </xf>
    <xf numFmtId="0" fontId="57" fillId="33" borderId="12"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96"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72" xfId="0" applyFont="1" applyFill="1" applyBorder="1" applyAlignment="1">
      <alignment horizontal="left" vertical="center"/>
    </xf>
    <xf numFmtId="0" fontId="57" fillId="33" borderId="10" xfId="0" applyFont="1" applyFill="1" applyBorder="1" applyAlignment="1">
      <alignment horizontal="right" vertical="center"/>
    </xf>
    <xf numFmtId="0" fontId="57" fillId="33" borderId="10" xfId="0" applyFont="1" applyFill="1" applyBorder="1" applyAlignment="1">
      <alignment horizontal="center" vertical="center"/>
    </xf>
    <xf numFmtId="0" fontId="0" fillId="33" borderId="45" xfId="0" applyFont="1" applyFill="1" applyBorder="1" applyAlignment="1">
      <alignment horizontal="center" vertical="center"/>
    </xf>
    <xf numFmtId="0" fontId="57" fillId="33" borderId="50" xfId="0" applyFont="1" applyFill="1" applyBorder="1" applyAlignment="1">
      <alignment horizontal="center" vertical="center"/>
    </xf>
    <xf numFmtId="9" fontId="57" fillId="33" borderId="85" xfId="0" applyNumberFormat="1" applyFont="1" applyFill="1" applyBorder="1" applyAlignment="1">
      <alignment horizontal="center" vertical="center"/>
    </xf>
    <xf numFmtId="9" fontId="57" fillId="33" borderId="50" xfId="0" applyNumberFormat="1" applyFont="1" applyFill="1" applyBorder="1" applyAlignment="1">
      <alignment horizontal="center" vertical="center"/>
    </xf>
    <xf numFmtId="0" fontId="57" fillId="33" borderId="11" xfId="0" applyFont="1" applyFill="1" applyBorder="1" applyAlignment="1">
      <alignment horizontal="center" vertical="center"/>
    </xf>
    <xf numFmtId="0" fontId="60" fillId="33" borderId="0" xfId="61" applyFont="1" applyFill="1" applyAlignment="1">
      <alignment horizontal="center" vertical="center"/>
      <protection/>
    </xf>
    <xf numFmtId="0" fontId="0" fillId="33" borderId="0" xfId="61" applyFont="1" applyFill="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5"/>
  <sheetViews>
    <sheetView zoomScale="115" zoomScaleNormal="115" zoomScalePageLayoutView="0" workbookViewId="0" topLeftCell="A1">
      <selection activeCell="A1" sqref="A1"/>
    </sheetView>
  </sheetViews>
  <sheetFormatPr defaultColWidth="8.875" defaultRowHeight="12.75"/>
  <cols>
    <col min="1" max="2" width="3.00390625" style="1" bestFit="1" customWidth="1"/>
    <col min="3" max="3" width="37.625" style="1" customWidth="1"/>
    <col min="4" max="6" width="13.00390625" style="1" customWidth="1"/>
    <col min="7" max="7" width="12.875" style="1" customWidth="1"/>
    <col min="8" max="16384" width="8.875" style="1" customWidth="1"/>
  </cols>
  <sheetData>
    <row r="1" ht="12">
      <c r="G1" s="5" t="s">
        <v>1079</v>
      </c>
    </row>
    <row r="2" spans="1:7" ht="12">
      <c r="A2" s="391" t="s">
        <v>1129</v>
      </c>
      <c r="B2" s="391"/>
      <c r="C2" s="391"/>
      <c r="D2" s="391"/>
      <c r="E2" s="391"/>
      <c r="F2" s="391"/>
      <c r="G2" s="391"/>
    </row>
    <row r="3" spans="1:7" ht="12">
      <c r="A3" s="391" t="s">
        <v>305</v>
      </c>
      <c r="B3" s="391"/>
      <c r="C3" s="391"/>
      <c r="D3" s="391"/>
      <c r="E3" s="391"/>
      <c r="F3" s="391"/>
      <c r="G3" s="391"/>
    </row>
    <row r="4" ht="12">
      <c r="G4" s="5" t="s">
        <v>311</v>
      </c>
    </row>
    <row r="5" spans="1:7" ht="12">
      <c r="A5" s="376" t="s">
        <v>296</v>
      </c>
      <c r="B5" s="377"/>
      <c r="C5" s="378"/>
      <c r="D5" s="71" t="s">
        <v>297</v>
      </c>
      <c r="E5" s="72" t="s">
        <v>298</v>
      </c>
      <c r="F5" s="73" t="s">
        <v>310</v>
      </c>
      <c r="G5" s="74" t="s">
        <v>299</v>
      </c>
    </row>
    <row r="6" spans="1:7" ht="12">
      <c r="A6" s="379" t="s">
        <v>300</v>
      </c>
      <c r="B6" s="372" t="s">
        <v>293</v>
      </c>
      <c r="C6" s="75" t="s">
        <v>241</v>
      </c>
      <c r="D6" s="76"/>
      <c r="E6" s="77"/>
      <c r="F6" s="78">
        <f>D6-E6</f>
        <v>0</v>
      </c>
      <c r="G6" s="79"/>
    </row>
    <row r="7" spans="1:7" ht="12">
      <c r="A7" s="380"/>
      <c r="B7" s="373"/>
      <c r="C7" s="80" t="s">
        <v>242</v>
      </c>
      <c r="D7" s="81"/>
      <c r="E7" s="82"/>
      <c r="F7" s="30">
        <f aca="true" t="shared" si="0" ref="F7:F20">D7-E7</f>
        <v>0</v>
      </c>
      <c r="G7" s="83"/>
    </row>
    <row r="8" spans="1:7" ht="12">
      <c r="A8" s="380"/>
      <c r="B8" s="373"/>
      <c r="C8" s="80" t="s">
        <v>243</v>
      </c>
      <c r="D8" s="81"/>
      <c r="E8" s="82"/>
      <c r="F8" s="30">
        <f t="shared" si="0"/>
        <v>0</v>
      </c>
      <c r="G8" s="83"/>
    </row>
    <row r="9" spans="1:7" ht="12">
      <c r="A9" s="380"/>
      <c r="B9" s="373"/>
      <c r="C9" s="80" t="s">
        <v>244</v>
      </c>
      <c r="D9" s="81"/>
      <c r="E9" s="82"/>
      <c r="F9" s="30">
        <f t="shared" si="0"/>
        <v>0</v>
      </c>
      <c r="G9" s="83"/>
    </row>
    <row r="10" spans="1:7" ht="12">
      <c r="A10" s="380"/>
      <c r="B10" s="373"/>
      <c r="C10" s="80" t="s">
        <v>245</v>
      </c>
      <c r="D10" s="81"/>
      <c r="E10" s="82"/>
      <c r="F10" s="30">
        <f t="shared" si="0"/>
        <v>0</v>
      </c>
      <c r="G10" s="83"/>
    </row>
    <row r="11" spans="1:7" ht="12">
      <c r="A11" s="380"/>
      <c r="B11" s="373"/>
      <c r="C11" s="80" t="s">
        <v>246</v>
      </c>
      <c r="D11" s="81"/>
      <c r="E11" s="82"/>
      <c r="F11" s="30">
        <f t="shared" si="0"/>
        <v>0</v>
      </c>
      <c r="G11" s="83"/>
    </row>
    <row r="12" spans="1:7" ht="12">
      <c r="A12" s="380"/>
      <c r="B12" s="373"/>
      <c r="C12" s="80" t="s">
        <v>247</v>
      </c>
      <c r="D12" s="81"/>
      <c r="E12" s="82"/>
      <c r="F12" s="30">
        <f t="shared" si="0"/>
        <v>0</v>
      </c>
      <c r="G12" s="83"/>
    </row>
    <row r="13" spans="1:7" ht="12">
      <c r="A13" s="380"/>
      <c r="B13" s="373"/>
      <c r="C13" s="80" t="s">
        <v>248</v>
      </c>
      <c r="D13" s="81"/>
      <c r="E13" s="82"/>
      <c r="F13" s="30">
        <f t="shared" si="0"/>
        <v>0</v>
      </c>
      <c r="G13" s="83"/>
    </row>
    <row r="14" spans="1:7" ht="12">
      <c r="A14" s="380"/>
      <c r="B14" s="373"/>
      <c r="C14" s="80" t="s">
        <v>249</v>
      </c>
      <c r="D14" s="81"/>
      <c r="E14" s="82"/>
      <c r="F14" s="30">
        <f t="shared" si="0"/>
        <v>0</v>
      </c>
      <c r="G14" s="83"/>
    </row>
    <row r="15" spans="1:7" ht="12">
      <c r="A15" s="380"/>
      <c r="B15" s="373"/>
      <c r="C15" s="80" t="s">
        <v>250</v>
      </c>
      <c r="D15" s="81"/>
      <c r="E15" s="82"/>
      <c r="F15" s="30">
        <f t="shared" si="0"/>
        <v>0</v>
      </c>
      <c r="G15" s="83"/>
    </row>
    <row r="16" spans="1:7" ht="12">
      <c r="A16" s="380"/>
      <c r="B16" s="373"/>
      <c r="C16" s="80" t="s">
        <v>251</v>
      </c>
      <c r="D16" s="81"/>
      <c r="E16" s="82"/>
      <c r="F16" s="30">
        <f t="shared" si="0"/>
        <v>0</v>
      </c>
      <c r="G16" s="83"/>
    </row>
    <row r="17" spans="1:7" ht="12">
      <c r="A17" s="380"/>
      <c r="B17" s="373"/>
      <c r="C17" s="80" t="s">
        <v>252</v>
      </c>
      <c r="D17" s="81"/>
      <c r="E17" s="82"/>
      <c r="F17" s="30">
        <f t="shared" si="0"/>
        <v>0</v>
      </c>
      <c r="G17" s="83"/>
    </row>
    <row r="18" spans="1:7" ht="12">
      <c r="A18" s="380"/>
      <c r="B18" s="373"/>
      <c r="C18" s="80" t="s">
        <v>253</v>
      </c>
      <c r="D18" s="81"/>
      <c r="E18" s="82"/>
      <c r="F18" s="30">
        <f t="shared" si="0"/>
        <v>0</v>
      </c>
      <c r="G18" s="83"/>
    </row>
    <row r="19" spans="1:7" ht="12">
      <c r="A19" s="380"/>
      <c r="B19" s="373"/>
      <c r="C19" s="80" t="s">
        <v>254</v>
      </c>
      <c r="D19" s="81"/>
      <c r="E19" s="82"/>
      <c r="F19" s="30">
        <f t="shared" si="0"/>
        <v>0</v>
      </c>
      <c r="G19" s="83"/>
    </row>
    <row r="20" spans="1:7" ht="12">
      <c r="A20" s="380"/>
      <c r="B20" s="373"/>
      <c r="C20" s="80" t="s">
        <v>255</v>
      </c>
      <c r="D20" s="81"/>
      <c r="E20" s="82"/>
      <c r="F20" s="30">
        <f t="shared" si="0"/>
        <v>0</v>
      </c>
      <c r="G20" s="83"/>
    </row>
    <row r="21" spans="1:7" ht="12">
      <c r="A21" s="380"/>
      <c r="B21" s="374"/>
      <c r="C21" s="84" t="s">
        <v>256</v>
      </c>
      <c r="D21" s="85">
        <f>SUM(D6:D20)</f>
        <v>0</v>
      </c>
      <c r="E21" s="86">
        <f>SUM(E6:E20)</f>
        <v>0</v>
      </c>
      <c r="F21" s="41">
        <f>SUM(F6:F20)</f>
        <v>0</v>
      </c>
      <c r="G21" s="87"/>
    </row>
    <row r="22" spans="1:7" ht="12">
      <c r="A22" s="380"/>
      <c r="B22" s="372" t="s">
        <v>294</v>
      </c>
      <c r="C22" s="75" t="s">
        <v>257</v>
      </c>
      <c r="D22" s="76"/>
      <c r="E22" s="77"/>
      <c r="F22" s="78">
        <f aca="true" t="shared" si="1" ref="F22:F31">D22-E22</f>
        <v>0</v>
      </c>
      <c r="G22" s="79"/>
    </row>
    <row r="23" spans="1:7" ht="12">
      <c r="A23" s="380"/>
      <c r="B23" s="373"/>
      <c r="C23" s="80" t="s">
        <v>258</v>
      </c>
      <c r="D23" s="81"/>
      <c r="E23" s="82"/>
      <c r="F23" s="30">
        <f t="shared" si="1"/>
        <v>0</v>
      </c>
      <c r="G23" s="83"/>
    </row>
    <row r="24" spans="1:7" ht="12">
      <c r="A24" s="380"/>
      <c r="B24" s="373"/>
      <c r="C24" s="80" t="s">
        <v>259</v>
      </c>
      <c r="D24" s="81"/>
      <c r="E24" s="82"/>
      <c r="F24" s="30">
        <f t="shared" si="1"/>
        <v>0</v>
      </c>
      <c r="G24" s="83"/>
    </row>
    <row r="25" spans="1:7" ht="12">
      <c r="A25" s="380"/>
      <c r="B25" s="373"/>
      <c r="C25" s="80" t="s">
        <v>260</v>
      </c>
      <c r="D25" s="81"/>
      <c r="E25" s="82"/>
      <c r="F25" s="30">
        <f t="shared" si="1"/>
        <v>0</v>
      </c>
      <c r="G25" s="83"/>
    </row>
    <row r="26" spans="1:7" ht="12">
      <c r="A26" s="380"/>
      <c r="B26" s="373"/>
      <c r="C26" s="80" t="s">
        <v>261</v>
      </c>
      <c r="D26" s="81"/>
      <c r="E26" s="82"/>
      <c r="F26" s="30">
        <f t="shared" si="1"/>
        <v>0</v>
      </c>
      <c r="G26" s="83"/>
    </row>
    <row r="27" spans="1:7" ht="12">
      <c r="A27" s="380"/>
      <c r="B27" s="373"/>
      <c r="C27" s="80" t="s">
        <v>262</v>
      </c>
      <c r="D27" s="81"/>
      <c r="E27" s="82"/>
      <c r="F27" s="30">
        <f t="shared" si="1"/>
        <v>0</v>
      </c>
      <c r="G27" s="83"/>
    </row>
    <row r="28" spans="1:7" ht="12">
      <c r="A28" s="380"/>
      <c r="B28" s="373"/>
      <c r="C28" s="80" t="s">
        <v>263</v>
      </c>
      <c r="D28" s="81"/>
      <c r="E28" s="82"/>
      <c r="F28" s="30">
        <f t="shared" si="1"/>
        <v>0</v>
      </c>
      <c r="G28" s="83"/>
    </row>
    <row r="29" spans="1:7" ht="12">
      <c r="A29" s="380"/>
      <c r="B29" s="373"/>
      <c r="C29" s="80" t="s">
        <v>264</v>
      </c>
      <c r="D29" s="81"/>
      <c r="E29" s="82"/>
      <c r="F29" s="30">
        <f t="shared" si="1"/>
        <v>0</v>
      </c>
      <c r="G29" s="83"/>
    </row>
    <row r="30" spans="1:7" ht="12">
      <c r="A30" s="380"/>
      <c r="B30" s="373"/>
      <c r="C30" s="80" t="s">
        <v>265</v>
      </c>
      <c r="D30" s="81"/>
      <c r="E30" s="82"/>
      <c r="F30" s="30">
        <f t="shared" si="1"/>
        <v>0</v>
      </c>
      <c r="G30" s="83"/>
    </row>
    <row r="31" spans="1:7" ht="12">
      <c r="A31" s="380"/>
      <c r="B31" s="373"/>
      <c r="C31" s="80" t="s">
        <v>266</v>
      </c>
      <c r="D31" s="81"/>
      <c r="E31" s="82"/>
      <c r="F31" s="30">
        <f t="shared" si="1"/>
        <v>0</v>
      </c>
      <c r="G31" s="83"/>
    </row>
    <row r="32" spans="1:7" ht="12">
      <c r="A32" s="380"/>
      <c r="B32" s="375"/>
      <c r="C32" s="88" t="s">
        <v>267</v>
      </c>
      <c r="D32" s="89">
        <f>SUM(D22:D31)</f>
        <v>0</v>
      </c>
      <c r="E32" s="90">
        <f>SUM(E22:E31)</f>
        <v>0</v>
      </c>
      <c r="F32" s="91">
        <f>SUM(F22:F31)</f>
        <v>0</v>
      </c>
      <c r="G32" s="92"/>
    </row>
    <row r="33" spans="1:7" ht="12">
      <c r="A33" s="381"/>
      <c r="B33" s="382" t="s">
        <v>295</v>
      </c>
      <c r="C33" s="383"/>
      <c r="D33" s="93">
        <f>D21-D32</f>
        <v>0</v>
      </c>
      <c r="E33" s="94">
        <f>E21-E32</f>
        <v>0</v>
      </c>
      <c r="F33" s="95">
        <f>F21-F32</f>
        <v>0</v>
      </c>
      <c r="G33" s="96"/>
    </row>
    <row r="34" spans="1:7" ht="12">
      <c r="A34" s="379" t="s">
        <v>302</v>
      </c>
      <c r="B34" s="372" t="s">
        <v>293</v>
      </c>
      <c r="C34" s="75" t="s">
        <v>268</v>
      </c>
      <c r="D34" s="76"/>
      <c r="E34" s="77"/>
      <c r="F34" s="78">
        <f>D34-E34</f>
        <v>0</v>
      </c>
      <c r="G34" s="79"/>
    </row>
    <row r="35" spans="1:7" ht="12">
      <c r="A35" s="380"/>
      <c r="B35" s="373"/>
      <c r="C35" s="80" t="s">
        <v>269</v>
      </c>
      <c r="D35" s="81"/>
      <c r="E35" s="82"/>
      <c r="F35" s="30">
        <f>D35-E35</f>
        <v>0</v>
      </c>
      <c r="G35" s="83"/>
    </row>
    <row r="36" spans="1:7" ht="12">
      <c r="A36" s="380"/>
      <c r="B36" s="373"/>
      <c r="C36" s="80" t="s">
        <v>270</v>
      </c>
      <c r="D36" s="81"/>
      <c r="E36" s="82"/>
      <c r="F36" s="30">
        <f>D36-E36</f>
        <v>0</v>
      </c>
      <c r="G36" s="83"/>
    </row>
    <row r="37" spans="1:7" ht="12">
      <c r="A37" s="380"/>
      <c r="B37" s="373"/>
      <c r="C37" s="80" t="s">
        <v>271</v>
      </c>
      <c r="D37" s="81"/>
      <c r="E37" s="82"/>
      <c r="F37" s="30">
        <f>D37-E37</f>
        <v>0</v>
      </c>
      <c r="G37" s="83"/>
    </row>
    <row r="38" spans="1:7" ht="12">
      <c r="A38" s="380"/>
      <c r="B38" s="373"/>
      <c r="C38" s="80" t="s">
        <v>272</v>
      </c>
      <c r="D38" s="81"/>
      <c r="E38" s="82"/>
      <c r="F38" s="30">
        <f>D38-E38</f>
        <v>0</v>
      </c>
      <c r="G38" s="83"/>
    </row>
    <row r="39" spans="1:7" ht="12">
      <c r="A39" s="380"/>
      <c r="B39" s="374"/>
      <c r="C39" s="84" t="s">
        <v>273</v>
      </c>
      <c r="D39" s="85">
        <f>SUM(D34:D38)</f>
        <v>0</v>
      </c>
      <c r="E39" s="86">
        <f>SUM(E34:E38)</f>
        <v>0</v>
      </c>
      <c r="F39" s="41">
        <f>SUM(F34:F38)</f>
        <v>0</v>
      </c>
      <c r="G39" s="87"/>
    </row>
    <row r="40" spans="1:7" ht="12">
      <c r="A40" s="380"/>
      <c r="B40" s="384" t="s">
        <v>294</v>
      </c>
      <c r="C40" s="97" t="s">
        <v>274</v>
      </c>
      <c r="D40" s="98"/>
      <c r="E40" s="99"/>
      <c r="F40" s="100">
        <f>D40-E40</f>
        <v>0</v>
      </c>
      <c r="G40" s="101"/>
    </row>
    <row r="41" spans="1:7" ht="12">
      <c r="A41" s="380"/>
      <c r="B41" s="373"/>
      <c r="C41" s="80" t="s">
        <v>275</v>
      </c>
      <c r="D41" s="81"/>
      <c r="E41" s="82"/>
      <c r="F41" s="30">
        <f>D41-E41</f>
        <v>0</v>
      </c>
      <c r="G41" s="83"/>
    </row>
    <row r="42" spans="1:7" ht="12">
      <c r="A42" s="380"/>
      <c r="B42" s="373"/>
      <c r="C42" s="80" t="s">
        <v>276</v>
      </c>
      <c r="D42" s="81"/>
      <c r="E42" s="82"/>
      <c r="F42" s="30">
        <f>D42-E42</f>
        <v>0</v>
      </c>
      <c r="G42" s="83"/>
    </row>
    <row r="43" spans="1:7" ht="12">
      <c r="A43" s="380"/>
      <c r="B43" s="373"/>
      <c r="C43" s="80" t="s">
        <v>277</v>
      </c>
      <c r="D43" s="81"/>
      <c r="E43" s="82"/>
      <c r="F43" s="30">
        <f>D43-E43</f>
        <v>0</v>
      </c>
      <c r="G43" s="83"/>
    </row>
    <row r="44" spans="1:7" ht="12">
      <c r="A44" s="380"/>
      <c r="B44" s="373"/>
      <c r="C44" s="80" t="s">
        <v>278</v>
      </c>
      <c r="D44" s="81"/>
      <c r="E44" s="82"/>
      <c r="F44" s="30">
        <f>D44-E44</f>
        <v>0</v>
      </c>
      <c r="G44" s="83"/>
    </row>
    <row r="45" spans="1:7" ht="12">
      <c r="A45" s="380"/>
      <c r="B45" s="374"/>
      <c r="C45" s="84" t="s">
        <v>279</v>
      </c>
      <c r="D45" s="85">
        <f>SUM(D40:D44)</f>
        <v>0</v>
      </c>
      <c r="E45" s="86">
        <f>SUM(E40:E44)</f>
        <v>0</v>
      </c>
      <c r="F45" s="41">
        <f>SUM(F40:F44)</f>
        <v>0</v>
      </c>
      <c r="G45" s="87"/>
    </row>
    <row r="46" spans="1:7" ht="12">
      <c r="A46" s="381"/>
      <c r="B46" s="382" t="s">
        <v>301</v>
      </c>
      <c r="C46" s="383"/>
      <c r="D46" s="93">
        <f>D39-D45</f>
        <v>0</v>
      </c>
      <c r="E46" s="94">
        <f>E39-E45</f>
        <v>0</v>
      </c>
      <c r="F46" s="95">
        <f>F39-F45</f>
        <v>0</v>
      </c>
      <c r="G46" s="96"/>
    </row>
    <row r="47" spans="1:7" ht="12">
      <c r="A47" s="379" t="s">
        <v>303</v>
      </c>
      <c r="B47" s="372" t="s">
        <v>293</v>
      </c>
      <c r="C47" s="75" t="s">
        <v>280</v>
      </c>
      <c r="D47" s="76"/>
      <c r="E47" s="77"/>
      <c r="F47" s="78">
        <f aca="true" t="shared" si="2" ref="F47:F52">D47-E47</f>
        <v>0</v>
      </c>
      <c r="G47" s="79"/>
    </row>
    <row r="48" spans="1:7" ht="12">
      <c r="A48" s="380"/>
      <c r="B48" s="373"/>
      <c r="C48" s="80" t="s">
        <v>281</v>
      </c>
      <c r="D48" s="81"/>
      <c r="E48" s="82"/>
      <c r="F48" s="30">
        <f t="shared" si="2"/>
        <v>0</v>
      </c>
      <c r="G48" s="83"/>
    </row>
    <row r="49" spans="1:7" ht="12">
      <c r="A49" s="380"/>
      <c r="B49" s="373"/>
      <c r="C49" s="80" t="s">
        <v>282</v>
      </c>
      <c r="D49" s="81"/>
      <c r="E49" s="82"/>
      <c r="F49" s="30">
        <f t="shared" si="2"/>
        <v>0</v>
      </c>
      <c r="G49" s="83"/>
    </row>
    <row r="50" spans="1:7" ht="12">
      <c r="A50" s="380"/>
      <c r="B50" s="373"/>
      <c r="C50" s="80" t="s">
        <v>283</v>
      </c>
      <c r="D50" s="81"/>
      <c r="E50" s="82"/>
      <c r="F50" s="30">
        <f t="shared" si="2"/>
        <v>0</v>
      </c>
      <c r="G50" s="83"/>
    </row>
    <row r="51" spans="1:7" ht="12">
      <c r="A51" s="380"/>
      <c r="B51" s="373"/>
      <c r="C51" s="80" t="s">
        <v>284</v>
      </c>
      <c r="D51" s="81"/>
      <c r="E51" s="82"/>
      <c r="F51" s="30">
        <f t="shared" si="2"/>
        <v>0</v>
      </c>
      <c r="G51" s="83"/>
    </row>
    <row r="52" spans="1:7" ht="12">
      <c r="A52" s="380"/>
      <c r="B52" s="373"/>
      <c r="C52" s="80" t="s">
        <v>285</v>
      </c>
      <c r="D52" s="81"/>
      <c r="E52" s="82"/>
      <c r="F52" s="30">
        <f t="shared" si="2"/>
        <v>0</v>
      </c>
      <c r="G52" s="83"/>
    </row>
    <row r="53" spans="1:7" ht="12">
      <c r="A53" s="380"/>
      <c r="B53" s="374"/>
      <c r="C53" s="84" t="s">
        <v>286</v>
      </c>
      <c r="D53" s="85">
        <f>SUM(D47:D52)</f>
        <v>0</v>
      </c>
      <c r="E53" s="86">
        <f>SUM(E47:E52)</f>
        <v>0</v>
      </c>
      <c r="F53" s="41">
        <f>SUM(F47:F52)</f>
        <v>0</v>
      </c>
      <c r="G53" s="87"/>
    </row>
    <row r="54" spans="1:7" ht="12">
      <c r="A54" s="380"/>
      <c r="B54" s="384" t="s">
        <v>294</v>
      </c>
      <c r="C54" s="97" t="s">
        <v>287</v>
      </c>
      <c r="D54" s="98"/>
      <c r="E54" s="99"/>
      <c r="F54" s="100">
        <f>D54-E54</f>
        <v>0</v>
      </c>
      <c r="G54" s="101"/>
    </row>
    <row r="55" spans="1:7" ht="12">
      <c r="A55" s="380"/>
      <c r="B55" s="373"/>
      <c r="C55" s="80" t="s">
        <v>288</v>
      </c>
      <c r="D55" s="81"/>
      <c r="E55" s="82"/>
      <c r="F55" s="30">
        <f>D55-E55</f>
        <v>0</v>
      </c>
      <c r="G55" s="83"/>
    </row>
    <row r="56" spans="1:7" ht="12">
      <c r="A56" s="380"/>
      <c r="B56" s="373"/>
      <c r="C56" s="80" t="s">
        <v>289</v>
      </c>
      <c r="D56" s="81"/>
      <c r="E56" s="82"/>
      <c r="F56" s="30">
        <f>D56-E56</f>
        <v>0</v>
      </c>
      <c r="G56" s="83"/>
    </row>
    <row r="57" spans="1:7" ht="12">
      <c r="A57" s="380"/>
      <c r="B57" s="373"/>
      <c r="C57" s="80" t="s">
        <v>290</v>
      </c>
      <c r="D57" s="81"/>
      <c r="E57" s="82"/>
      <c r="F57" s="30">
        <f>D57-E57</f>
        <v>0</v>
      </c>
      <c r="G57" s="83"/>
    </row>
    <row r="58" spans="1:7" ht="12">
      <c r="A58" s="380"/>
      <c r="B58" s="373"/>
      <c r="C58" s="80" t="s">
        <v>291</v>
      </c>
      <c r="D58" s="81"/>
      <c r="E58" s="82"/>
      <c r="F58" s="30">
        <f>D58-E58</f>
        <v>0</v>
      </c>
      <c r="G58" s="83"/>
    </row>
    <row r="59" spans="1:7" ht="12">
      <c r="A59" s="380"/>
      <c r="B59" s="374"/>
      <c r="C59" s="84" t="s">
        <v>292</v>
      </c>
      <c r="D59" s="85">
        <f>SUM(D54:D58)</f>
        <v>0</v>
      </c>
      <c r="E59" s="86">
        <f>SUM(E54:E58)</f>
        <v>0</v>
      </c>
      <c r="F59" s="41">
        <f>SUM(F54:F58)</f>
        <v>0</v>
      </c>
      <c r="G59" s="87"/>
    </row>
    <row r="60" spans="1:7" ht="12">
      <c r="A60" s="381"/>
      <c r="B60" s="382" t="s">
        <v>304</v>
      </c>
      <c r="C60" s="383"/>
      <c r="D60" s="93">
        <f>D53-D59</f>
        <v>0</v>
      </c>
      <c r="E60" s="94">
        <f>E53-E59</f>
        <v>0</v>
      </c>
      <c r="F60" s="95">
        <f>F53-F59</f>
        <v>0</v>
      </c>
      <c r="G60" s="96"/>
    </row>
    <row r="61" spans="1:7" ht="12">
      <c r="A61" s="382" t="s">
        <v>306</v>
      </c>
      <c r="B61" s="392"/>
      <c r="C61" s="383"/>
      <c r="D61" s="102"/>
      <c r="E61" s="103"/>
      <c r="F61" s="104"/>
      <c r="G61" s="105"/>
    </row>
    <row r="62" spans="1:7" ht="12">
      <c r="A62" s="393" t="s">
        <v>307</v>
      </c>
      <c r="B62" s="394"/>
      <c r="C62" s="395"/>
      <c r="D62" s="106">
        <f>D33+D46+D60-D61</f>
        <v>0</v>
      </c>
      <c r="E62" s="107">
        <f>E33+E46+E60-E61</f>
        <v>0</v>
      </c>
      <c r="F62" s="108">
        <f>F33+F46+F60-F61</f>
        <v>0</v>
      </c>
      <c r="G62" s="109"/>
    </row>
    <row r="63" spans="1:6" ht="12">
      <c r="A63" s="110"/>
      <c r="B63" s="110"/>
      <c r="C63" s="110"/>
      <c r="D63" s="111"/>
      <c r="E63" s="111"/>
      <c r="F63" s="111"/>
    </row>
    <row r="64" spans="1:7" ht="12">
      <c r="A64" s="385" t="s">
        <v>308</v>
      </c>
      <c r="B64" s="386"/>
      <c r="C64" s="387"/>
      <c r="D64" s="93"/>
      <c r="E64" s="94"/>
      <c r="F64" s="95">
        <f>D64-E64</f>
        <v>0</v>
      </c>
      <c r="G64" s="96"/>
    </row>
    <row r="65" spans="1:7" ht="12">
      <c r="A65" s="388" t="s">
        <v>309</v>
      </c>
      <c r="B65" s="389"/>
      <c r="C65" s="390"/>
      <c r="D65" s="112">
        <f>D62+D64</f>
        <v>0</v>
      </c>
      <c r="E65" s="113">
        <f>E62+E64</f>
        <v>0</v>
      </c>
      <c r="F65" s="114">
        <f>F62+F64</f>
        <v>0</v>
      </c>
      <c r="G65" s="115"/>
    </row>
  </sheetData>
  <sheetProtection/>
  <mergeCells count="19">
    <mergeCell ref="A64:C64"/>
    <mergeCell ref="A65:C65"/>
    <mergeCell ref="A2:G2"/>
    <mergeCell ref="A3:G3"/>
    <mergeCell ref="A61:C61"/>
    <mergeCell ref="A62:C62"/>
    <mergeCell ref="A34:A46"/>
    <mergeCell ref="A47:A60"/>
    <mergeCell ref="B47:B53"/>
    <mergeCell ref="B54:B59"/>
    <mergeCell ref="B6:B21"/>
    <mergeCell ref="B22:B32"/>
    <mergeCell ref="A5:C5"/>
    <mergeCell ref="A6:A33"/>
    <mergeCell ref="B60:C60"/>
    <mergeCell ref="B34:B39"/>
    <mergeCell ref="B40:B45"/>
    <mergeCell ref="B33:C33"/>
    <mergeCell ref="B46:C4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01"/>
  <sheetViews>
    <sheetView zoomScale="145" zoomScaleNormal="145" zoomScalePageLayoutView="0" workbookViewId="0" topLeftCell="A1">
      <selection activeCell="A1" sqref="A1"/>
    </sheetView>
  </sheetViews>
  <sheetFormatPr defaultColWidth="8.875" defaultRowHeight="12.75"/>
  <cols>
    <col min="1" max="1" width="30.125" style="1" customWidth="1"/>
    <col min="2" max="7" width="11.75390625" style="1" customWidth="1"/>
    <col min="8" max="16384" width="8.875" style="1" customWidth="1"/>
  </cols>
  <sheetData>
    <row r="1" ht="12">
      <c r="G1" s="5" t="s">
        <v>1087</v>
      </c>
    </row>
    <row r="2" spans="1:7" ht="12">
      <c r="A2" s="391" t="s">
        <v>924</v>
      </c>
      <c r="B2" s="391"/>
      <c r="C2" s="391"/>
      <c r="D2" s="391"/>
      <c r="E2" s="391"/>
      <c r="F2" s="391"/>
      <c r="G2" s="391"/>
    </row>
    <row r="3" spans="1:7" ht="12">
      <c r="A3" s="391" t="s">
        <v>761</v>
      </c>
      <c r="B3" s="391"/>
      <c r="C3" s="391"/>
      <c r="D3" s="391"/>
      <c r="E3" s="391"/>
      <c r="F3" s="391"/>
      <c r="G3" s="391"/>
    </row>
    <row r="4" spans="1:7" ht="12">
      <c r="A4" s="242"/>
      <c r="B4" s="242"/>
      <c r="C4" s="242"/>
      <c r="D4" s="242"/>
      <c r="E4" s="242"/>
      <c r="F4" s="242"/>
      <c r="G4" s="5" t="s">
        <v>311</v>
      </c>
    </row>
    <row r="5" spans="1:7" ht="12">
      <c r="A5" s="232" t="s">
        <v>296</v>
      </c>
      <c r="B5" s="230" t="s">
        <v>324</v>
      </c>
      <c r="C5" s="186" t="s">
        <v>325</v>
      </c>
      <c r="D5" s="244" t="s">
        <v>326</v>
      </c>
      <c r="E5" s="244" t="s">
        <v>329</v>
      </c>
      <c r="F5" s="244" t="s">
        <v>327</v>
      </c>
      <c r="G5" s="244" t="s">
        <v>328</v>
      </c>
    </row>
    <row r="6" spans="1:7" ht="12">
      <c r="A6" s="249" t="s">
        <v>777</v>
      </c>
      <c r="B6" s="52">
        <f>SUM(B7:B28)</f>
        <v>0</v>
      </c>
      <c r="C6" s="53">
        <f>SUM(C7:C28)</f>
        <v>0</v>
      </c>
      <c r="D6" s="134">
        <f>SUM(D7:D28)</f>
        <v>0</v>
      </c>
      <c r="E6" s="134">
        <f>SUM(B6:D6)</f>
        <v>0</v>
      </c>
      <c r="F6" s="134">
        <f>SUM(F7:F28)</f>
        <v>0</v>
      </c>
      <c r="G6" s="134">
        <f>E6+F6</f>
        <v>0</v>
      </c>
    </row>
    <row r="7" spans="1:7" ht="12">
      <c r="A7" s="250" t="s">
        <v>856</v>
      </c>
      <c r="B7" s="37"/>
      <c r="C7" s="38"/>
      <c r="D7" s="137"/>
      <c r="E7" s="137">
        <f aca="true" t="shared" si="0" ref="E7:E70">SUM(B7:D7)</f>
        <v>0</v>
      </c>
      <c r="F7" s="137"/>
      <c r="G7" s="137">
        <f aca="true" t="shared" si="1" ref="G7:G70">E7+F7</f>
        <v>0</v>
      </c>
    </row>
    <row r="8" spans="1:7" ht="12">
      <c r="A8" s="251" t="s">
        <v>858</v>
      </c>
      <c r="B8" s="26"/>
      <c r="C8" s="27"/>
      <c r="D8" s="125"/>
      <c r="E8" s="125">
        <f t="shared" si="0"/>
        <v>0</v>
      </c>
      <c r="F8" s="125"/>
      <c r="G8" s="125">
        <f t="shared" si="1"/>
        <v>0</v>
      </c>
    </row>
    <row r="9" spans="1:7" ht="12">
      <c r="A9" s="251" t="s">
        <v>860</v>
      </c>
      <c r="B9" s="26"/>
      <c r="C9" s="27"/>
      <c r="D9" s="125"/>
      <c r="E9" s="125">
        <f t="shared" si="0"/>
        <v>0</v>
      </c>
      <c r="F9" s="125"/>
      <c r="G9" s="125">
        <f t="shared" si="1"/>
        <v>0</v>
      </c>
    </row>
    <row r="10" spans="1:7" ht="12">
      <c r="A10" s="251" t="s">
        <v>862</v>
      </c>
      <c r="B10" s="26"/>
      <c r="C10" s="27"/>
      <c r="D10" s="125"/>
      <c r="E10" s="125">
        <f t="shared" si="0"/>
        <v>0</v>
      </c>
      <c r="F10" s="125"/>
      <c r="G10" s="125">
        <f t="shared" si="1"/>
        <v>0</v>
      </c>
    </row>
    <row r="11" spans="1:7" ht="12">
      <c r="A11" s="251" t="s">
        <v>864</v>
      </c>
      <c r="B11" s="26"/>
      <c r="C11" s="27"/>
      <c r="D11" s="125"/>
      <c r="E11" s="125">
        <f t="shared" si="0"/>
        <v>0</v>
      </c>
      <c r="F11" s="125"/>
      <c r="G11" s="125">
        <f t="shared" si="1"/>
        <v>0</v>
      </c>
    </row>
    <row r="12" spans="1:7" ht="12">
      <c r="A12" s="251" t="s">
        <v>866</v>
      </c>
      <c r="B12" s="26"/>
      <c r="C12" s="27"/>
      <c r="D12" s="125"/>
      <c r="E12" s="125">
        <f t="shared" si="0"/>
        <v>0</v>
      </c>
      <c r="F12" s="125"/>
      <c r="G12" s="125">
        <f t="shared" si="1"/>
        <v>0</v>
      </c>
    </row>
    <row r="13" spans="1:7" ht="12">
      <c r="A13" s="251" t="s">
        <v>868</v>
      </c>
      <c r="B13" s="26"/>
      <c r="C13" s="27"/>
      <c r="D13" s="125"/>
      <c r="E13" s="125">
        <f t="shared" si="0"/>
        <v>0</v>
      </c>
      <c r="F13" s="125"/>
      <c r="G13" s="125">
        <f t="shared" si="1"/>
        <v>0</v>
      </c>
    </row>
    <row r="14" spans="1:7" ht="12">
      <c r="A14" s="251" t="s">
        <v>870</v>
      </c>
      <c r="B14" s="26"/>
      <c r="C14" s="27"/>
      <c r="D14" s="125"/>
      <c r="E14" s="125">
        <f t="shared" si="0"/>
        <v>0</v>
      </c>
      <c r="F14" s="125"/>
      <c r="G14" s="125">
        <f t="shared" si="1"/>
        <v>0</v>
      </c>
    </row>
    <row r="15" spans="1:7" ht="12">
      <c r="A15" s="251" t="s">
        <v>872</v>
      </c>
      <c r="B15" s="26"/>
      <c r="C15" s="27"/>
      <c r="D15" s="125"/>
      <c r="E15" s="125">
        <f t="shared" si="0"/>
        <v>0</v>
      </c>
      <c r="F15" s="125"/>
      <c r="G15" s="125">
        <f t="shared" si="1"/>
        <v>0</v>
      </c>
    </row>
    <row r="16" spans="1:7" ht="12">
      <c r="A16" s="251" t="s">
        <v>874</v>
      </c>
      <c r="B16" s="26"/>
      <c r="C16" s="27"/>
      <c r="D16" s="125"/>
      <c r="E16" s="125">
        <f t="shared" si="0"/>
        <v>0</v>
      </c>
      <c r="F16" s="125"/>
      <c r="G16" s="125">
        <f t="shared" si="1"/>
        <v>0</v>
      </c>
    </row>
    <row r="17" spans="1:7" ht="12">
      <c r="A17" s="251" t="s">
        <v>876</v>
      </c>
      <c r="B17" s="26"/>
      <c r="C17" s="27"/>
      <c r="D17" s="125"/>
      <c r="E17" s="125">
        <f t="shared" si="0"/>
        <v>0</v>
      </c>
      <c r="F17" s="125"/>
      <c r="G17" s="125">
        <f t="shared" si="1"/>
        <v>0</v>
      </c>
    </row>
    <row r="18" spans="1:7" ht="12">
      <c r="A18" s="251" t="s">
        <v>878</v>
      </c>
      <c r="B18" s="26"/>
      <c r="C18" s="27"/>
      <c r="D18" s="125"/>
      <c r="E18" s="125">
        <f t="shared" si="0"/>
        <v>0</v>
      </c>
      <c r="F18" s="125"/>
      <c r="G18" s="125">
        <f t="shared" si="1"/>
        <v>0</v>
      </c>
    </row>
    <row r="19" spans="1:7" ht="12">
      <c r="A19" s="251" t="s">
        <v>880</v>
      </c>
      <c r="B19" s="26"/>
      <c r="C19" s="27"/>
      <c r="D19" s="125"/>
      <c r="E19" s="125">
        <f t="shared" si="0"/>
        <v>0</v>
      </c>
      <c r="F19" s="125"/>
      <c r="G19" s="125">
        <f t="shared" si="1"/>
        <v>0</v>
      </c>
    </row>
    <row r="20" spans="1:7" ht="12">
      <c r="A20" s="251" t="s">
        <v>882</v>
      </c>
      <c r="B20" s="26"/>
      <c r="C20" s="27"/>
      <c r="D20" s="125"/>
      <c r="E20" s="125">
        <f t="shared" si="0"/>
        <v>0</v>
      </c>
      <c r="F20" s="125"/>
      <c r="G20" s="125">
        <f t="shared" si="1"/>
        <v>0</v>
      </c>
    </row>
    <row r="21" spans="1:7" ht="12">
      <c r="A21" s="251" t="s">
        <v>884</v>
      </c>
      <c r="B21" s="26"/>
      <c r="C21" s="27"/>
      <c r="D21" s="125"/>
      <c r="E21" s="125">
        <f t="shared" si="0"/>
        <v>0</v>
      </c>
      <c r="F21" s="125"/>
      <c r="G21" s="125">
        <f t="shared" si="1"/>
        <v>0</v>
      </c>
    </row>
    <row r="22" spans="1:7" ht="12">
      <c r="A22" s="251" t="s">
        <v>886</v>
      </c>
      <c r="B22" s="26"/>
      <c r="C22" s="27"/>
      <c r="D22" s="125"/>
      <c r="E22" s="125">
        <f t="shared" si="0"/>
        <v>0</v>
      </c>
      <c r="F22" s="125"/>
      <c r="G22" s="125">
        <f t="shared" si="1"/>
        <v>0</v>
      </c>
    </row>
    <row r="23" spans="1:7" ht="12">
      <c r="A23" s="251" t="s">
        <v>888</v>
      </c>
      <c r="B23" s="26"/>
      <c r="C23" s="27"/>
      <c r="D23" s="125"/>
      <c r="E23" s="125">
        <f t="shared" si="0"/>
        <v>0</v>
      </c>
      <c r="F23" s="125"/>
      <c r="G23" s="125">
        <f t="shared" si="1"/>
        <v>0</v>
      </c>
    </row>
    <row r="24" spans="1:7" ht="12">
      <c r="A24" s="251" t="s">
        <v>890</v>
      </c>
      <c r="B24" s="26"/>
      <c r="C24" s="27"/>
      <c r="D24" s="125"/>
      <c r="E24" s="125">
        <f t="shared" si="0"/>
        <v>0</v>
      </c>
      <c r="F24" s="125"/>
      <c r="G24" s="125">
        <f t="shared" si="1"/>
        <v>0</v>
      </c>
    </row>
    <row r="25" spans="1:7" ht="12">
      <c r="A25" s="251" t="s">
        <v>892</v>
      </c>
      <c r="B25" s="26"/>
      <c r="C25" s="27"/>
      <c r="D25" s="125"/>
      <c r="E25" s="125">
        <f t="shared" si="0"/>
        <v>0</v>
      </c>
      <c r="F25" s="125"/>
      <c r="G25" s="125">
        <f t="shared" si="1"/>
        <v>0</v>
      </c>
    </row>
    <row r="26" spans="1:7" ht="12">
      <c r="A26" s="251" t="s">
        <v>893</v>
      </c>
      <c r="B26" s="26"/>
      <c r="C26" s="27"/>
      <c r="D26" s="125"/>
      <c r="E26" s="125">
        <f t="shared" si="0"/>
        <v>0</v>
      </c>
      <c r="F26" s="125"/>
      <c r="G26" s="125">
        <f t="shared" si="1"/>
        <v>0</v>
      </c>
    </row>
    <row r="27" spans="1:7" ht="12">
      <c r="A27" s="251" t="s">
        <v>894</v>
      </c>
      <c r="B27" s="26"/>
      <c r="C27" s="27"/>
      <c r="D27" s="125"/>
      <c r="E27" s="125">
        <f t="shared" si="0"/>
        <v>0</v>
      </c>
      <c r="F27" s="125"/>
      <c r="G27" s="125">
        <f t="shared" si="1"/>
        <v>0</v>
      </c>
    </row>
    <row r="28" spans="1:7" ht="12">
      <c r="A28" s="252" t="s">
        <v>895</v>
      </c>
      <c r="B28" s="42"/>
      <c r="C28" s="43"/>
      <c r="D28" s="131"/>
      <c r="E28" s="131">
        <f t="shared" si="0"/>
        <v>0</v>
      </c>
      <c r="F28" s="131"/>
      <c r="G28" s="131">
        <f t="shared" si="1"/>
        <v>0</v>
      </c>
    </row>
    <row r="29" spans="1:7" ht="12">
      <c r="A29" s="253" t="s">
        <v>805</v>
      </c>
      <c r="B29" s="62">
        <f>B30+B36</f>
        <v>0</v>
      </c>
      <c r="C29" s="63">
        <f>C30+C36</f>
        <v>0</v>
      </c>
      <c r="D29" s="245">
        <f>D30+D36</f>
        <v>0</v>
      </c>
      <c r="E29" s="245">
        <f t="shared" si="0"/>
        <v>0</v>
      </c>
      <c r="F29" s="245">
        <f>F30+F36</f>
        <v>0</v>
      </c>
      <c r="G29" s="245">
        <f t="shared" si="1"/>
        <v>0</v>
      </c>
    </row>
    <row r="30" spans="1:7" ht="12">
      <c r="A30" s="249" t="s">
        <v>822</v>
      </c>
      <c r="B30" s="52">
        <f>SUM(B31:B35)</f>
        <v>0</v>
      </c>
      <c r="C30" s="53">
        <f>SUM(C31:C35)</f>
        <v>0</v>
      </c>
      <c r="D30" s="134">
        <f>SUM(D31:D35)</f>
        <v>0</v>
      </c>
      <c r="E30" s="134">
        <f t="shared" si="0"/>
        <v>0</v>
      </c>
      <c r="F30" s="134">
        <f>SUM(F31:F35)</f>
        <v>0</v>
      </c>
      <c r="G30" s="134">
        <f t="shared" si="1"/>
        <v>0</v>
      </c>
    </row>
    <row r="31" spans="1:7" ht="12">
      <c r="A31" s="250" t="s">
        <v>896</v>
      </c>
      <c r="B31" s="37"/>
      <c r="C31" s="38"/>
      <c r="D31" s="137"/>
      <c r="E31" s="137">
        <f t="shared" si="0"/>
        <v>0</v>
      </c>
      <c r="F31" s="137"/>
      <c r="G31" s="137">
        <f t="shared" si="1"/>
        <v>0</v>
      </c>
    </row>
    <row r="32" spans="1:7" ht="12">
      <c r="A32" s="251" t="s">
        <v>898</v>
      </c>
      <c r="B32" s="26"/>
      <c r="C32" s="27"/>
      <c r="D32" s="125"/>
      <c r="E32" s="125">
        <f t="shared" si="0"/>
        <v>0</v>
      </c>
      <c r="F32" s="125"/>
      <c r="G32" s="125">
        <f t="shared" si="1"/>
        <v>0</v>
      </c>
    </row>
    <row r="33" spans="1:7" ht="12">
      <c r="A33" s="251" t="s">
        <v>900</v>
      </c>
      <c r="B33" s="26"/>
      <c r="C33" s="27"/>
      <c r="D33" s="125"/>
      <c r="E33" s="125">
        <f t="shared" si="0"/>
        <v>0</v>
      </c>
      <c r="F33" s="125"/>
      <c r="G33" s="125">
        <f t="shared" si="1"/>
        <v>0</v>
      </c>
    </row>
    <row r="34" spans="1:7" ht="12">
      <c r="A34" s="251" t="s">
        <v>902</v>
      </c>
      <c r="B34" s="26"/>
      <c r="C34" s="27"/>
      <c r="D34" s="125"/>
      <c r="E34" s="125">
        <f t="shared" si="0"/>
        <v>0</v>
      </c>
      <c r="F34" s="125"/>
      <c r="G34" s="125">
        <f t="shared" si="1"/>
        <v>0</v>
      </c>
    </row>
    <row r="35" spans="1:7" ht="12">
      <c r="A35" s="252"/>
      <c r="B35" s="42"/>
      <c r="C35" s="43"/>
      <c r="D35" s="131"/>
      <c r="E35" s="131"/>
      <c r="F35" s="131"/>
      <c r="G35" s="131"/>
    </row>
    <row r="36" spans="1:7" ht="12">
      <c r="A36" s="249" t="s">
        <v>905</v>
      </c>
      <c r="B36" s="52">
        <f>SUM(B37:B57)</f>
        <v>0</v>
      </c>
      <c r="C36" s="53">
        <f>SUM(C37:C57)</f>
        <v>0</v>
      </c>
      <c r="D36" s="134">
        <f>SUM(D37:D57)</f>
        <v>0</v>
      </c>
      <c r="E36" s="134">
        <f t="shared" si="0"/>
        <v>0</v>
      </c>
      <c r="F36" s="134">
        <f>SUM(F37:F57)</f>
        <v>0</v>
      </c>
      <c r="G36" s="134">
        <f t="shared" si="1"/>
        <v>0</v>
      </c>
    </row>
    <row r="37" spans="1:7" ht="12">
      <c r="A37" s="250" t="s">
        <v>896</v>
      </c>
      <c r="B37" s="37"/>
      <c r="C37" s="38"/>
      <c r="D37" s="137"/>
      <c r="E37" s="137">
        <f t="shared" si="0"/>
        <v>0</v>
      </c>
      <c r="F37" s="137"/>
      <c r="G37" s="137">
        <f t="shared" si="1"/>
        <v>0</v>
      </c>
    </row>
    <row r="38" spans="1:7" ht="12">
      <c r="A38" s="251" t="s">
        <v>898</v>
      </c>
      <c r="B38" s="26"/>
      <c r="C38" s="27"/>
      <c r="D38" s="125"/>
      <c r="E38" s="125">
        <f t="shared" si="0"/>
        <v>0</v>
      </c>
      <c r="F38" s="125"/>
      <c r="G38" s="125">
        <f t="shared" si="1"/>
        <v>0</v>
      </c>
    </row>
    <row r="39" spans="1:7" ht="12">
      <c r="A39" s="251" t="s">
        <v>908</v>
      </c>
      <c r="B39" s="26"/>
      <c r="C39" s="27"/>
      <c r="D39" s="125"/>
      <c r="E39" s="125">
        <f t="shared" si="0"/>
        <v>0</v>
      </c>
      <c r="F39" s="125"/>
      <c r="G39" s="125">
        <f t="shared" si="1"/>
        <v>0</v>
      </c>
    </row>
    <row r="40" spans="1:7" ht="12">
      <c r="A40" s="251" t="s">
        <v>909</v>
      </c>
      <c r="B40" s="26"/>
      <c r="C40" s="27"/>
      <c r="D40" s="125"/>
      <c r="E40" s="125">
        <f t="shared" si="0"/>
        <v>0</v>
      </c>
      <c r="F40" s="125"/>
      <c r="G40" s="125">
        <f t="shared" si="1"/>
        <v>0</v>
      </c>
    </row>
    <row r="41" spans="1:7" ht="12">
      <c r="A41" s="251" t="s">
        <v>910</v>
      </c>
      <c r="B41" s="26"/>
      <c r="C41" s="27"/>
      <c r="D41" s="125"/>
      <c r="E41" s="125">
        <f t="shared" si="0"/>
        <v>0</v>
      </c>
      <c r="F41" s="125"/>
      <c r="G41" s="125">
        <f t="shared" si="1"/>
        <v>0</v>
      </c>
    </row>
    <row r="42" spans="1:7" ht="12">
      <c r="A42" s="251" t="s">
        <v>911</v>
      </c>
      <c r="B42" s="26"/>
      <c r="C42" s="27"/>
      <c r="D42" s="125"/>
      <c r="E42" s="125">
        <f t="shared" si="0"/>
        <v>0</v>
      </c>
      <c r="F42" s="125"/>
      <c r="G42" s="125">
        <f t="shared" si="1"/>
        <v>0</v>
      </c>
    </row>
    <row r="43" spans="1:7" ht="12">
      <c r="A43" s="251" t="s">
        <v>912</v>
      </c>
      <c r="B43" s="26"/>
      <c r="C43" s="27"/>
      <c r="D43" s="125"/>
      <c r="E43" s="125">
        <f t="shared" si="0"/>
        <v>0</v>
      </c>
      <c r="F43" s="125"/>
      <c r="G43" s="125">
        <f t="shared" si="1"/>
        <v>0</v>
      </c>
    </row>
    <row r="44" spans="1:7" ht="12">
      <c r="A44" s="251" t="s">
        <v>913</v>
      </c>
      <c r="B44" s="26"/>
      <c r="C44" s="27"/>
      <c r="D44" s="125"/>
      <c r="E44" s="125">
        <f t="shared" si="0"/>
        <v>0</v>
      </c>
      <c r="F44" s="125"/>
      <c r="G44" s="125">
        <f t="shared" si="1"/>
        <v>0</v>
      </c>
    </row>
    <row r="45" spans="1:7" ht="12">
      <c r="A45" s="251" t="s">
        <v>914</v>
      </c>
      <c r="B45" s="26"/>
      <c r="C45" s="27"/>
      <c r="D45" s="125"/>
      <c r="E45" s="125">
        <f t="shared" si="0"/>
        <v>0</v>
      </c>
      <c r="F45" s="125"/>
      <c r="G45" s="125">
        <f t="shared" si="1"/>
        <v>0</v>
      </c>
    </row>
    <row r="46" spans="1:7" ht="12">
      <c r="A46" s="251" t="s">
        <v>915</v>
      </c>
      <c r="B46" s="26"/>
      <c r="C46" s="27"/>
      <c r="D46" s="125"/>
      <c r="E46" s="125">
        <f t="shared" si="0"/>
        <v>0</v>
      </c>
      <c r="F46" s="125"/>
      <c r="G46" s="125">
        <f t="shared" si="1"/>
        <v>0</v>
      </c>
    </row>
    <row r="47" spans="1:7" ht="12">
      <c r="A47" s="251" t="s">
        <v>916</v>
      </c>
      <c r="B47" s="26"/>
      <c r="C47" s="27"/>
      <c r="D47" s="125"/>
      <c r="E47" s="125">
        <f t="shared" si="0"/>
        <v>0</v>
      </c>
      <c r="F47" s="125"/>
      <c r="G47" s="125">
        <f t="shared" si="1"/>
        <v>0</v>
      </c>
    </row>
    <row r="48" spans="1:7" ht="12">
      <c r="A48" s="251" t="s">
        <v>902</v>
      </c>
      <c r="B48" s="26"/>
      <c r="C48" s="27"/>
      <c r="D48" s="125"/>
      <c r="E48" s="125">
        <f t="shared" si="0"/>
        <v>0</v>
      </c>
      <c r="F48" s="125"/>
      <c r="G48" s="125">
        <f t="shared" si="1"/>
        <v>0</v>
      </c>
    </row>
    <row r="49" spans="1:7" ht="12">
      <c r="A49" s="251" t="s">
        <v>917</v>
      </c>
      <c r="B49" s="26"/>
      <c r="C49" s="27"/>
      <c r="D49" s="125"/>
      <c r="E49" s="125">
        <f t="shared" si="0"/>
        <v>0</v>
      </c>
      <c r="F49" s="125"/>
      <c r="G49" s="125">
        <f t="shared" si="1"/>
        <v>0</v>
      </c>
    </row>
    <row r="50" spans="1:7" ht="12">
      <c r="A50" s="251" t="s">
        <v>918</v>
      </c>
      <c r="B50" s="26"/>
      <c r="C50" s="27"/>
      <c r="D50" s="125"/>
      <c r="E50" s="125">
        <f t="shared" si="0"/>
        <v>0</v>
      </c>
      <c r="F50" s="125"/>
      <c r="G50" s="125">
        <f t="shared" si="1"/>
        <v>0</v>
      </c>
    </row>
    <row r="51" spans="1:7" ht="12">
      <c r="A51" s="251" t="s">
        <v>919</v>
      </c>
      <c r="B51" s="26"/>
      <c r="C51" s="27"/>
      <c r="D51" s="125"/>
      <c r="E51" s="125">
        <f t="shared" si="0"/>
        <v>0</v>
      </c>
      <c r="F51" s="125"/>
      <c r="G51" s="125">
        <f t="shared" si="1"/>
        <v>0</v>
      </c>
    </row>
    <row r="52" spans="1:7" ht="12">
      <c r="A52" s="251" t="s">
        <v>920</v>
      </c>
      <c r="B52" s="26"/>
      <c r="C52" s="27"/>
      <c r="D52" s="125"/>
      <c r="E52" s="125">
        <f t="shared" si="0"/>
        <v>0</v>
      </c>
      <c r="F52" s="125"/>
      <c r="G52" s="125">
        <f t="shared" si="1"/>
        <v>0</v>
      </c>
    </row>
    <row r="53" spans="1:7" ht="12">
      <c r="A53" s="251" t="s">
        <v>921</v>
      </c>
      <c r="B53" s="26"/>
      <c r="C53" s="27"/>
      <c r="D53" s="125"/>
      <c r="E53" s="125">
        <f t="shared" si="0"/>
        <v>0</v>
      </c>
      <c r="F53" s="125"/>
      <c r="G53" s="125">
        <f t="shared" si="1"/>
        <v>0</v>
      </c>
    </row>
    <row r="54" spans="1:7" ht="12">
      <c r="A54" s="251" t="s">
        <v>922</v>
      </c>
      <c r="B54" s="26"/>
      <c r="C54" s="27"/>
      <c r="D54" s="125"/>
      <c r="E54" s="125">
        <f t="shared" si="0"/>
        <v>0</v>
      </c>
      <c r="F54" s="125"/>
      <c r="G54" s="125">
        <f t="shared" si="1"/>
        <v>0</v>
      </c>
    </row>
    <row r="55" spans="1:7" ht="12">
      <c r="A55" s="251" t="s">
        <v>923</v>
      </c>
      <c r="B55" s="26"/>
      <c r="C55" s="27"/>
      <c r="D55" s="125"/>
      <c r="E55" s="125">
        <f t="shared" si="0"/>
        <v>0</v>
      </c>
      <c r="F55" s="125"/>
      <c r="G55" s="125">
        <f t="shared" si="1"/>
        <v>0</v>
      </c>
    </row>
    <row r="56" spans="1:7" ht="12">
      <c r="A56" s="251"/>
      <c r="B56" s="26"/>
      <c r="C56" s="27"/>
      <c r="D56" s="125"/>
      <c r="E56" s="125"/>
      <c r="F56" s="125"/>
      <c r="G56" s="125"/>
    </row>
    <row r="57" spans="1:7" ht="12">
      <c r="A57" s="254"/>
      <c r="B57" s="32"/>
      <c r="C57" s="33"/>
      <c r="D57" s="128"/>
      <c r="E57" s="128"/>
      <c r="F57" s="128"/>
      <c r="G57" s="128"/>
    </row>
    <row r="58" spans="1:7" ht="12">
      <c r="A58" s="255" t="s">
        <v>816</v>
      </c>
      <c r="B58" s="52">
        <f>B6+B29</f>
        <v>0</v>
      </c>
      <c r="C58" s="53">
        <f>C6+C29</f>
        <v>0</v>
      </c>
      <c r="D58" s="134">
        <f>D6+D29</f>
        <v>0</v>
      </c>
      <c r="E58" s="134">
        <f t="shared" si="0"/>
        <v>0</v>
      </c>
      <c r="F58" s="134">
        <f>F6+F29</f>
        <v>0</v>
      </c>
      <c r="G58" s="134">
        <f t="shared" si="1"/>
        <v>0</v>
      </c>
    </row>
    <row r="59" spans="1:7" ht="12">
      <c r="A59" s="249" t="s">
        <v>778</v>
      </c>
      <c r="B59" s="52">
        <f>SUM(B60:B81)</f>
        <v>0</v>
      </c>
      <c r="C59" s="53">
        <f>SUM(C60:C81)</f>
        <v>0</v>
      </c>
      <c r="D59" s="134">
        <f>SUM(D60:D81)</f>
        <v>0</v>
      </c>
      <c r="E59" s="134">
        <f t="shared" si="0"/>
        <v>0</v>
      </c>
      <c r="F59" s="134">
        <f>SUM(F60:F81)</f>
        <v>0</v>
      </c>
      <c r="G59" s="134">
        <f t="shared" si="1"/>
        <v>0</v>
      </c>
    </row>
    <row r="60" spans="1:7" ht="12">
      <c r="A60" s="250" t="s">
        <v>857</v>
      </c>
      <c r="B60" s="37"/>
      <c r="C60" s="38"/>
      <c r="D60" s="137"/>
      <c r="E60" s="137">
        <f t="shared" si="0"/>
        <v>0</v>
      </c>
      <c r="F60" s="137"/>
      <c r="G60" s="137">
        <f t="shared" si="1"/>
        <v>0</v>
      </c>
    </row>
    <row r="61" spans="1:7" ht="12">
      <c r="A61" s="251" t="s">
        <v>859</v>
      </c>
      <c r="B61" s="26"/>
      <c r="C61" s="27"/>
      <c r="D61" s="125"/>
      <c r="E61" s="125">
        <f t="shared" si="0"/>
        <v>0</v>
      </c>
      <c r="F61" s="125"/>
      <c r="G61" s="125">
        <f t="shared" si="1"/>
        <v>0</v>
      </c>
    </row>
    <row r="62" spans="1:7" ht="12">
      <c r="A62" s="251" t="s">
        <v>861</v>
      </c>
      <c r="B62" s="26"/>
      <c r="C62" s="27"/>
      <c r="D62" s="125"/>
      <c r="E62" s="125">
        <f t="shared" si="0"/>
        <v>0</v>
      </c>
      <c r="F62" s="125"/>
      <c r="G62" s="125">
        <f t="shared" si="1"/>
        <v>0</v>
      </c>
    </row>
    <row r="63" spans="1:7" ht="12">
      <c r="A63" s="251" t="s">
        <v>863</v>
      </c>
      <c r="B63" s="26"/>
      <c r="C63" s="27"/>
      <c r="D63" s="125"/>
      <c r="E63" s="125">
        <f t="shared" si="0"/>
        <v>0</v>
      </c>
      <c r="F63" s="125"/>
      <c r="G63" s="125">
        <f t="shared" si="1"/>
        <v>0</v>
      </c>
    </row>
    <row r="64" spans="1:7" ht="12">
      <c r="A64" s="251" t="s">
        <v>865</v>
      </c>
      <c r="B64" s="26"/>
      <c r="C64" s="27"/>
      <c r="D64" s="125"/>
      <c r="E64" s="125">
        <f t="shared" si="0"/>
        <v>0</v>
      </c>
      <c r="F64" s="125"/>
      <c r="G64" s="125">
        <f t="shared" si="1"/>
        <v>0</v>
      </c>
    </row>
    <row r="65" spans="1:7" ht="12">
      <c r="A65" s="29" t="s">
        <v>784</v>
      </c>
      <c r="B65" s="26"/>
      <c r="C65" s="27"/>
      <c r="D65" s="125"/>
      <c r="E65" s="125">
        <f t="shared" si="0"/>
        <v>0</v>
      </c>
      <c r="F65" s="125"/>
      <c r="G65" s="125">
        <f t="shared" si="1"/>
        <v>0</v>
      </c>
    </row>
    <row r="66" spans="1:7" ht="12">
      <c r="A66" s="29" t="s">
        <v>785</v>
      </c>
      <c r="B66" s="26"/>
      <c r="C66" s="27"/>
      <c r="D66" s="125"/>
      <c r="E66" s="125">
        <f t="shared" si="0"/>
        <v>0</v>
      </c>
      <c r="F66" s="125"/>
      <c r="G66" s="125">
        <f t="shared" si="1"/>
        <v>0</v>
      </c>
    </row>
    <row r="67" spans="1:7" ht="12">
      <c r="A67" s="29" t="s">
        <v>786</v>
      </c>
      <c r="B67" s="26"/>
      <c r="C67" s="27"/>
      <c r="D67" s="125"/>
      <c r="E67" s="125">
        <f t="shared" si="0"/>
        <v>0</v>
      </c>
      <c r="F67" s="125"/>
      <c r="G67" s="125">
        <f t="shared" si="1"/>
        <v>0</v>
      </c>
    </row>
    <row r="68" spans="1:7" ht="12">
      <c r="A68" s="29" t="s">
        <v>787</v>
      </c>
      <c r="B68" s="26"/>
      <c r="C68" s="27"/>
      <c r="D68" s="125"/>
      <c r="E68" s="125">
        <f t="shared" si="0"/>
        <v>0</v>
      </c>
      <c r="F68" s="125"/>
      <c r="G68" s="125">
        <f t="shared" si="1"/>
        <v>0</v>
      </c>
    </row>
    <row r="69" spans="1:7" ht="12">
      <c r="A69" s="29" t="s">
        <v>875</v>
      </c>
      <c r="B69" s="26"/>
      <c r="C69" s="27"/>
      <c r="D69" s="125"/>
      <c r="E69" s="125">
        <f t="shared" si="0"/>
        <v>0</v>
      </c>
      <c r="F69" s="125"/>
      <c r="G69" s="125">
        <f t="shared" si="1"/>
        <v>0</v>
      </c>
    </row>
    <row r="70" spans="1:7" ht="12">
      <c r="A70" s="251" t="s">
        <v>877</v>
      </c>
      <c r="B70" s="26"/>
      <c r="C70" s="27"/>
      <c r="D70" s="125"/>
      <c r="E70" s="125">
        <f t="shared" si="0"/>
        <v>0</v>
      </c>
      <c r="F70" s="125"/>
      <c r="G70" s="125">
        <f t="shared" si="1"/>
        <v>0</v>
      </c>
    </row>
    <row r="71" spans="1:7" ht="12">
      <c r="A71" s="251" t="s">
        <v>879</v>
      </c>
      <c r="B71" s="26"/>
      <c r="C71" s="27"/>
      <c r="D71" s="125"/>
      <c r="E71" s="125">
        <f aca="true" t="shared" si="2" ref="E71:E101">SUM(B71:D71)</f>
        <v>0</v>
      </c>
      <c r="F71" s="125"/>
      <c r="G71" s="125">
        <f aca="true" t="shared" si="3" ref="G71:G101">E71+F71</f>
        <v>0</v>
      </c>
    </row>
    <row r="72" spans="1:7" ht="12">
      <c r="A72" s="251" t="s">
        <v>881</v>
      </c>
      <c r="B72" s="26"/>
      <c r="C72" s="27"/>
      <c r="D72" s="125"/>
      <c r="E72" s="125">
        <f t="shared" si="2"/>
        <v>0</v>
      </c>
      <c r="F72" s="125"/>
      <c r="G72" s="125">
        <f t="shared" si="3"/>
        <v>0</v>
      </c>
    </row>
    <row r="73" spans="1:7" ht="12">
      <c r="A73" s="251" t="s">
        <v>883</v>
      </c>
      <c r="B73" s="26"/>
      <c r="C73" s="27"/>
      <c r="D73" s="125"/>
      <c r="E73" s="125">
        <f t="shared" si="2"/>
        <v>0</v>
      </c>
      <c r="F73" s="125"/>
      <c r="G73" s="125">
        <f t="shared" si="3"/>
        <v>0</v>
      </c>
    </row>
    <row r="74" spans="1:7" ht="12">
      <c r="A74" s="251" t="s">
        <v>885</v>
      </c>
      <c r="B74" s="26"/>
      <c r="C74" s="27"/>
      <c r="D74" s="125"/>
      <c r="E74" s="125">
        <f t="shared" si="2"/>
        <v>0</v>
      </c>
      <c r="F74" s="125"/>
      <c r="G74" s="125">
        <f t="shared" si="3"/>
        <v>0</v>
      </c>
    </row>
    <row r="75" spans="1:7" ht="12">
      <c r="A75" s="251" t="s">
        <v>887</v>
      </c>
      <c r="B75" s="26"/>
      <c r="C75" s="27"/>
      <c r="D75" s="125"/>
      <c r="E75" s="125">
        <f t="shared" si="2"/>
        <v>0</v>
      </c>
      <c r="F75" s="125"/>
      <c r="G75" s="125">
        <f t="shared" si="3"/>
        <v>0</v>
      </c>
    </row>
    <row r="76" spans="1:7" ht="12">
      <c r="A76" s="251" t="s">
        <v>889</v>
      </c>
      <c r="B76" s="26"/>
      <c r="C76" s="27"/>
      <c r="D76" s="125"/>
      <c r="E76" s="125">
        <f t="shared" si="2"/>
        <v>0</v>
      </c>
      <c r="F76" s="125"/>
      <c r="G76" s="125">
        <f t="shared" si="3"/>
        <v>0</v>
      </c>
    </row>
    <row r="77" spans="1:7" ht="12">
      <c r="A77" s="251" t="s">
        <v>891</v>
      </c>
      <c r="B77" s="26"/>
      <c r="C77" s="27"/>
      <c r="D77" s="125"/>
      <c r="E77" s="125">
        <f t="shared" si="2"/>
        <v>0</v>
      </c>
      <c r="F77" s="125"/>
      <c r="G77" s="125">
        <f t="shared" si="3"/>
        <v>0</v>
      </c>
    </row>
    <row r="78" spans="1:7" ht="12">
      <c r="A78" s="251"/>
      <c r="B78" s="26"/>
      <c r="C78" s="27"/>
      <c r="D78" s="125"/>
      <c r="E78" s="125"/>
      <c r="F78" s="125"/>
      <c r="G78" s="125"/>
    </row>
    <row r="79" spans="1:7" ht="12">
      <c r="A79" s="251"/>
      <c r="B79" s="26"/>
      <c r="C79" s="27"/>
      <c r="D79" s="125"/>
      <c r="E79" s="125"/>
      <c r="F79" s="125"/>
      <c r="G79" s="125"/>
    </row>
    <row r="80" spans="1:7" ht="12">
      <c r="A80" s="251"/>
      <c r="B80" s="26"/>
      <c r="C80" s="27"/>
      <c r="D80" s="125"/>
      <c r="E80" s="125"/>
      <c r="F80" s="125"/>
      <c r="G80" s="125"/>
    </row>
    <row r="81" spans="1:7" ht="12">
      <c r="A81" s="252"/>
      <c r="B81" s="42"/>
      <c r="C81" s="43"/>
      <c r="D81" s="131"/>
      <c r="E81" s="131"/>
      <c r="F81" s="131"/>
      <c r="G81" s="131"/>
    </row>
    <row r="82" spans="1:7" ht="12">
      <c r="A82" s="249" t="s">
        <v>806</v>
      </c>
      <c r="B82" s="52">
        <f>SUM(B83:B92)</f>
        <v>0</v>
      </c>
      <c r="C82" s="53">
        <f>SUM(C83:C92)</f>
        <v>0</v>
      </c>
      <c r="D82" s="134">
        <f>SUM(D83:D92)</f>
        <v>0</v>
      </c>
      <c r="E82" s="134">
        <f t="shared" si="2"/>
        <v>0</v>
      </c>
      <c r="F82" s="134">
        <f>SUM(F83:F92)</f>
        <v>0</v>
      </c>
      <c r="G82" s="134">
        <f t="shared" si="3"/>
        <v>0</v>
      </c>
    </row>
    <row r="83" spans="1:7" ht="12">
      <c r="A83" s="250" t="s">
        <v>824</v>
      </c>
      <c r="B83" s="37"/>
      <c r="C83" s="38"/>
      <c r="D83" s="137"/>
      <c r="E83" s="137">
        <f t="shared" si="2"/>
        <v>0</v>
      </c>
      <c r="F83" s="137"/>
      <c r="G83" s="137">
        <f t="shared" si="3"/>
        <v>0</v>
      </c>
    </row>
    <row r="84" spans="1:7" ht="12">
      <c r="A84" s="251" t="s">
        <v>897</v>
      </c>
      <c r="B84" s="26"/>
      <c r="C84" s="27"/>
      <c r="D84" s="125"/>
      <c r="E84" s="125">
        <f t="shared" si="2"/>
        <v>0</v>
      </c>
      <c r="F84" s="125"/>
      <c r="G84" s="125">
        <f t="shared" si="3"/>
        <v>0</v>
      </c>
    </row>
    <row r="85" spans="1:7" ht="12">
      <c r="A85" s="251" t="s">
        <v>899</v>
      </c>
      <c r="B85" s="26"/>
      <c r="C85" s="27"/>
      <c r="D85" s="125"/>
      <c r="E85" s="125">
        <f t="shared" si="2"/>
        <v>0</v>
      </c>
      <c r="F85" s="125"/>
      <c r="G85" s="125">
        <f t="shared" si="3"/>
        <v>0</v>
      </c>
    </row>
    <row r="86" spans="1:7" ht="12">
      <c r="A86" s="251" t="s">
        <v>901</v>
      </c>
      <c r="B86" s="26"/>
      <c r="C86" s="27"/>
      <c r="D86" s="125"/>
      <c r="E86" s="125">
        <f t="shared" si="2"/>
        <v>0</v>
      </c>
      <c r="F86" s="125"/>
      <c r="G86" s="125">
        <f t="shared" si="3"/>
        <v>0</v>
      </c>
    </row>
    <row r="87" spans="1:7" ht="12">
      <c r="A87" s="251" t="s">
        <v>903</v>
      </c>
      <c r="B87" s="26"/>
      <c r="C87" s="27"/>
      <c r="D87" s="125"/>
      <c r="E87" s="125">
        <f t="shared" si="2"/>
        <v>0</v>
      </c>
      <c r="F87" s="125"/>
      <c r="G87" s="125">
        <f t="shared" si="3"/>
        <v>0</v>
      </c>
    </row>
    <row r="88" spans="1:7" ht="12">
      <c r="A88" s="251" t="s">
        <v>904</v>
      </c>
      <c r="B88" s="26"/>
      <c r="C88" s="27"/>
      <c r="D88" s="125"/>
      <c r="E88" s="125">
        <f t="shared" si="2"/>
        <v>0</v>
      </c>
      <c r="F88" s="125"/>
      <c r="G88" s="125">
        <f t="shared" si="3"/>
        <v>0</v>
      </c>
    </row>
    <row r="89" spans="1:7" ht="12">
      <c r="A89" s="251" t="s">
        <v>906</v>
      </c>
      <c r="B89" s="26"/>
      <c r="C89" s="27"/>
      <c r="D89" s="125"/>
      <c r="E89" s="125">
        <f t="shared" si="2"/>
        <v>0</v>
      </c>
      <c r="F89" s="125"/>
      <c r="G89" s="125">
        <f t="shared" si="3"/>
        <v>0</v>
      </c>
    </row>
    <row r="90" spans="1:7" ht="12">
      <c r="A90" s="251" t="s">
        <v>907</v>
      </c>
      <c r="B90" s="26"/>
      <c r="C90" s="27"/>
      <c r="D90" s="125"/>
      <c r="E90" s="125">
        <f t="shared" si="2"/>
        <v>0</v>
      </c>
      <c r="F90" s="125"/>
      <c r="G90" s="125">
        <f t="shared" si="3"/>
        <v>0</v>
      </c>
    </row>
    <row r="91" spans="1:7" ht="12">
      <c r="A91" s="251"/>
      <c r="B91" s="26"/>
      <c r="C91" s="27"/>
      <c r="D91" s="125"/>
      <c r="E91" s="125"/>
      <c r="F91" s="125"/>
      <c r="G91" s="125"/>
    </row>
    <row r="92" spans="1:7" ht="12">
      <c r="A92" s="252"/>
      <c r="B92" s="42"/>
      <c r="C92" s="43"/>
      <c r="D92" s="131"/>
      <c r="E92" s="131"/>
      <c r="F92" s="131"/>
      <c r="G92" s="131"/>
    </row>
    <row r="93" spans="1:7" ht="12">
      <c r="A93" s="255" t="s">
        <v>807</v>
      </c>
      <c r="B93" s="52">
        <f>B59+B82</f>
        <v>0</v>
      </c>
      <c r="C93" s="53">
        <f>C59+C82</f>
        <v>0</v>
      </c>
      <c r="D93" s="134">
        <f>D59+D82</f>
        <v>0</v>
      </c>
      <c r="E93" s="134">
        <f t="shared" si="2"/>
        <v>0</v>
      </c>
      <c r="F93" s="134">
        <f>F59+F82</f>
        <v>0</v>
      </c>
      <c r="G93" s="134">
        <f t="shared" si="3"/>
        <v>0</v>
      </c>
    </row>
    <row r="94" spans="1:7" ht="12">
      <c r="A94" s="256" t="s">
        <v>809</v>
      </c>
      <c r="B94" s="47"/>
      <c r="C94" s="48"/>
      <c r="D94" s="247"/>
      <c r="E94" s="247">
        <f t="shared" si="2"/>
        <v>0</v>
      </c>
      <c r="F94" s="247"/>
      <c r="G94" s="247">
        <f t="shared" si="3"/>
        <v>0</v>
      </c>
    </row>
    <row r="95" spans="1:7" ht="12">
      <c r="A95" s="249" t="s">
        <v>810</v>
      </c>
      <c r="B95" s="52"/>
      <c r="C95" s="53"/>
      <c r="D95" s="134"/>
      <c r="E95" s="134">
        <f t="shared" si="2"/>
        <v>0</v>
      </c>
      <c r="F95" s="134"/>
      <c r="G95" s="134">
        <f t="shared" si="3"/>
        <v>0</v>
      </c>
    </row>
    <row r="96" spans="1:7" ht="12">
      <c r="A96" s="250" t="s">
        <v>811</v>
      </c>
      <c r="B96" s="37">
        <f>B97</f>
        <v>0</v>
      </c>
      <c r="C96" s="38">
        <f>C97</f>
        <v>0</v>
      </c>
      <c r="D96" s="137">
        <f>D97</f>
        <v>0</v>
      </c>
      <c r="E96" s="137">
        <f t="shared" si="2"/>
        <v>0</v>
      </c>
      <c r="F96" s="137">
        <f>F97</f>
        <v>0</v>
      </c>
      <c r="G96" s="137">
        <f t="shared" si="3"/>
        <v>0</v>
      </c>
    </row>
    <row r="97" spans="1:7" ht="12">
      <c r="A97" s="254" t="s">
        <v>812</v>
      </c>
      <c r="B97" s="32"/>
      <c r="C97" s="33"/>
      <c r="D97" s="128"/>
      <c r="E97" s="128">
        <f t="shared" si="2"/>
        <v>0</v>
      </c>
      <c r="F97" s="128"/>
      <c r="G97" s="128">
        <f t="shared" si="3"/>
        <v>0</v>
      </c>
    </row>
    <row r="98" spans="1:7" ht="12">
      <c r="A98" s="256" t="s">
        <v>813</v>
      </c>
      <c r="B98" s="47"/>
      <c r="C98" s="48"/>
      <c r="D98" s="247"/>
      <c r="E98" s="247">
        <f t="shared" si="2"/>
        <v>0</v>
      </c>
      <c r="F98" s="247"/>
      <c r="G98" s="247">
        <f t="shared" si="3"/>
        <v>0</v>
      </c>
    </row>
    <row r="99" spans="1:7" ht="12">
      <c r="A99" s="249" t="s">
        <v>814</v>
      </c>
      <c r="B99" s="52"/>
      <c r="C99" s="53"/>
      <c r="D99" s="134"/>
      <c r="E99" s="134">
        <f t="shared" si="2"/>
        <v>0</v>
      </c>
      <c r="F99" s="134"/>
      <c r="G99" s="134">
        <f t="shared" si="3"/>
        <v>0</v>
      </c>
    </row>
    <row r="100" spans="1:7" ht="12">
      <c r="A100" s="255" t="s">
        <v>815</v>
      </c>
      <c r="B100" s="52">
        <f>B94+B95+B96+B98</f>
        <v>0</v>
      </c>
      <c r="C100" s="53">
        <f>C94+C95+C96+C98</f>
        <v>0</v>
      </c>
      <c r="D100" s="134">
        <f>D94+D95+D96+D98</f>
        <v>0</v>
      </c>
      <c r="E100" s="134">
        <f t="shared" si="2"/>
        <v>0</v>
      </c>
      <c r="F100" s="134">
        <f>F94+F95+F96+F98</f>
        <v>0</v>
      </c>
      <c r="G100" s="134">
        <f t="shared" si="3"/>
        <v>0</v>
      </c>
    </row>
    <row r="101" spans="1:7" ht="12">
      <c r="A101" s="257" t="s">
        <v>817</v>
      </c>
      <c r="B101" s="57">
        <f>B93+B100</f>
        <v>0</v>
      </c>
      <c r="C101" s="58">
        <f>C93+C100</f>
        <v>0</v>
      </c>
      <c r="D101" s="145">
        <f>D93+D100</f>
        <v>0</v>
      </c>
      <c r="E101" s="145">
        <f t="shared" si="2"/>
        <v>0</v>
      </c>
      <c r="F101" s="145">
        <f>F93+F100</f>
        <v>0</v>
      </c>
      <c r="G101" s="145">
        <f t="shared" si="3"/>
        <v>0</v>
      </c>
    </row>
  </sheetData>
  <sheetProtection/>
  <mergeCells count="2">
    <mergeCell ref="A3:G3"/>
    <mergeCell ref="A2:G2"/>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G101"/>
  <sheetViews>
    <sheetView zoomScale="130" zoomScaleNormal="130" zoomScalePageLayoutView="0" workbookViewId="0" topLeftCell="A1">
      <selection activeCell="A1" sqref="A1"/>
    </sheetView>
  </sheetViews>
  <sheetFormatPr defaultColWidth="8.875" defaultRowHeight="12.75"/>
  <cols>
    <col min="1" max="1" width="30.125" style="1" customWidth="1"/>
    <col min="2" max="7" width="11.75390625" style="1" customWidth="1"/>
    <col min="8" max="16384" width="8.875" style="1" customWidth="1"/>
  </cols>
  <sheetData>
    <row r="1" ht="12">
      <c r="G1" s="5" t="s">
        <v>1088</v>
      </c>
    </row>
    <row r="2" spans="1:7" ht="12">
      <c r="A2" s="391" t="s">
        <v>946</v>
      </c>
      <c r="B2" s="391"/>
      <c r="C2" s="391"/>
      <c r="D2" s="391"/>
      <c r="E2" s="391"/>
      <c r="F2" s="391"/>
      <c r="G2" s="391"/>
    </row>
    <row r="3" spans="1:7" ht="12">
      <c r="A3" s="391" t="s">
        <v>761</v>
      </c>
      <c r="B3" s="391"/>
      <c r="C3" s="391"/>
      <c r="D3" s="391"/>
      <c r="E3" s="391"/>
      <c r="F3" s="391"/>
      <c r="G3" s="391"/>
    </row>
    <row r="4" spans="1:7" ht="12">
      <c r="A4" s="242"/>
      <c r="B4" s="242"/>
      <c r="C4" s="242"/>
      <c r="D4" s="242"/>
      <c r="E4" s="242"/>
      <c r="F4" s="242"/>
      <c r="G4" s="5" t="s">
        <v>311</v>
      </c>
    </row>
    <row r="5" spans="1:7" ht="12">
      <c r="A5" s="232" t="s">
        <v>296</v>
      </c>
      <c r="B5" s="230" t="s">
        <v>336</v>
      </c>
      <c r="C5" s="186" t="s">
        <v>337</v>
      </c>
      <c r="D5" s="244" t="s">
        <v>338</v>
      </c>
      <c r="E5" s="244" t="s">
        <v>329</v>
      </c>
      <c r="F5" s="244" t="s">
        <v>327</v>
      </c>
      <c r="G5" s="244" t="s">
        <v>947</v>
      </c>
    </row>
    <row r="6" spans="1:7" ht="12">
      <c r="A6" s="249" t="s">
        <v>777</v>
      </c>
      <c r="B6" s="52">
        <f>SUM(B7:B28)</f>
        <v>0</v>
      </c>
      <c r="C6" s="53">
        <f>SUM(C7:C28)</f>
        <v>0</v>
      </c>
      <c r="D6" s="134">
        <f>SUM(D7:D28)</f>
        <v>0</v>
      </c>
      <c r="E6" s="134">
        <f>SUM(B6:D6)</f>
        <v>0</v>
      </c>
      <c r="F6" s="134">
        <f>SUM(F7:F28)</f>
        <v>0</v>
      </c>
      <c r="G6" s="134">
        <f>E6+F6</f>
        <v>0</v>
      </c>
    </row>
    <row r="7" spans="1:7" ht="12">
      <c r="A7" s="250" t="s">
        <v>856</v>
      </c>
      <c r="B7" s="37"/>
      <c r="C7" s="38"/>
      <c r="D7" s="137"/>
      <c r="E7" s="137">
        <f aca="true" t="shared" si="0" ref="E7:E70">SUM(B7:D7)</f>
        <v>0</v>
      </c>
      <c r="F7" s="137"/>
      <c r="G7" s="137">
        <f aca="true" t="shared" si="1" ref="G7:G70">E7+F7</f>
        <v>0</v>
      </c>
    </row>
    <row r="8" spans="1:7" ht="12">
      <c r="A8" s="251" t="s">
        <v>858</v>
      </c>
      <c r="B8" s="26"/>
      <c r="C8" s="27"/>
      <c r="D8" s="125"/>
      <c r="E8" s="125">
        <f t="shared" si="0"/>
        <v>0</v>
      </c>
      <c r="F8" s="125"/>
      <c r="G8" s="125">
        <f t="shared" si="1"/>
        <v>0</v>
      </c>
    </row>
    <row r="9" spans="1:7" ht="12">
      <c r="A9" s="251" t="s">
        <v>860</v>
      </c>
      <c r="B9" s="26"/>
      <c r="C9" s="27"/>
      <c r="D9" s="125"/>
      <c r="E9" s="125">
        <f t="shared" si="0"/>
        <v>0</v>
      </c>
      <c r="F9" s="125"/>
      <c r="G9" s="125">
        <f t="shared" si="1"/>
        <v>0</v>
      </c>
    </row>
    <row r="10" spans="1:7" ht="12">
      <c r="A10" s="251" t="s">
        <v>862</v>
      </c>
      <c r="B10" s="26"/>
      <c r="C10" s="27"/>
      <c r="D10" s="125"/>
      <c r="E10" s="125">
        <f t="shared" si="0"/>
        <v>0</v>
      </c>
      <c r="F10" s="125"/>
      <c r="G10" s="125">
        <f t="shared" si="1"/>
        <v>0</v>
      </c>
    </row>
    <row r="11" spans="1:7" ht="12">
      <c r="A11" s="251" t="s">
        <v>864</v>
      </c>
      <c r="B11" s="26"/>
      <c r="C11" s="27"/>
      <c r="D11" s="125"/>
      <c r="E11" s="125">
        <f t="shared" si="0"/>
        <v>0</v>
      </c>
      <c r="F11" s="125"/>
      <c r="G11" s="125">
        <f t="shared" si="1"/>
        <v>0</v>
      </c>
    </row>
    <row r="12" spans="1:7" ht="12">
      <c r="A12" s="251" t="s">
        <v>866</v>
      </c>
      <c r="B12" s="26"/>
      <c r="C12" s="27"/>
      <c r="D12" s="125"/>
      <c r="E12" s="125">
        <f t="shared" si="0"/>
        <v>0</v>
      </c>
      <c r="F12" s="125"/>
      <c r="G12" s="125">
        <f t="shared" si="1"/>
        <v>0</v>
      </c>
    </row>
    <row r="13" spans="1:7" ht="12">
      <c r="A13" s="251" t="s">
        <v>868</v>
      </c>
      <c r="B13" s="26"/>
      <c r="C13" s="27"/>
      <c r="D13" s="125"/>
      <c r="E13" s="125">
        <f t="shared" si="0"/>
        <v>0</v>
      </c>
      <c r="F13" s="125"/>
      <c r="G13" s="125">
        <f t="shared" si="1"/>
        <v>0</v>
      </c>
    </row>
    <row r="14" spans="1:7" ht="12">
      <c r="A14" s="251" t="s">
        <v>870</v>
      </c>
      <c r="B14" s="26"/>
      <c r="C14" s="27"/>
      <c r="D14" s="125"/>
      <c r="E14" s="125">
        <f t="shared" si="0"/>
        <v>0</v>
      </c>
      <c r="F14" s="125"/>
      <c r="G14" s="125">
        <f t="shared" si="1"/>
        <v>0</v>
      </c>
    </row>
    <row r="15" spans="1:7" ht="12">
      <c r="A15" s="251" t="s">
        <v>872</v>
      </c>
      <c r="B15" s="26"/>
      <c r="C15" s="27"/>
      <c r="D15" s="125"/>
      <c r="E15" s="125">
        <f t="shared" si="0"/>
        <v>0</v>
      </c>
      <c r="F15" s="125"/>
      <c r="G15" s="125">
        <f t="shared" si="1"/>
        <v>0</v>
      </c>
    </row>
    <row r="16" spans="1:7" ht="12">
      <c r="A16" s="251" t="s">
        <v>874</v>
      </c>
      <c r="B16" s="26"/>
      <c r="C16" s="27"/>
      <c r="D16" s="125"/>
      <c r="E16" s="125">
        <f t="shared" si="0"/>
        <v>0</v>
      </c>
      <c r="F16" s="125"/>
      <c r="G16" s="125">
        <f t="shared" si="1"/>
        <v>0</v>
      </c>
    </row>
    <row r="17" spans="1:7" ht="12">
      <c r="A17" s="251" t="s">
        <v>876</v>
      </c>
      <c r="B17" s="26"/>
      <c r="C17" s="27"/>
      <c r="D17" s="125"/>
      <c r="E17" s="125">
        <f t="shared" si="0"/>
        <v>0</v>
      </c>
      <c r="F17" s="125"/>
      <c r="G17" s="125">
        <f t="shared" si="1"/>
        <v>0</v>
      </c>
    </row>
    <row r="18" spans="1:7" ht="12">
      <c r="A18" s="251" t="s">
        <v>878</v>
      </c>
      <c r="B18" s="26"/>
      <c r="C18" s="27"/>
      <c r="D18" s="125"/>
      <c r="E18" s="125">
        <f t="shared" si="0"/>
        <v>0</v>
      </c>
      <c r="F18" s="125"/>
      <c r="G18" s="125">
        <f t="shared" si="1"/>
        <v>0</v>
      </c>
    </row>
    <row r="19" spans="1:7" ht="12">
      <c r="A19" s="251" t="s">
        <v>880</v>
      </c>
      <c r="B19" s="26"/>
      <c r="C19" s="27"/>
      <c r="D19" s="125"/>
      <c r="E19" s="125">
        <f t="shared" si="0"/>
        <v>0</v>
      </c>
      <c r="F19" s="125"/>
      <c r="G19" s="125">
        <f t="shared" si="1"/>
        <v>0</v>
      </c>
    </row>
    <row r="20" spans="1:7" ht="12">
      <c r="A20" s="251" t="s">
        <v>882</v>
      </c>
      <c r="B20" s="26"/>
      <c r="C20" s="27"/>
      <c r="D20" s="125"/>
      <c r="E20" s="125">
        <f t="shared" si="0"/>
        <v>0</v>
      </c>
      <c r="F20" s="125"/>
      <c r="G20" s="125">
        <f t="shared" si="1"/>
        <v>0</v>
      </c>
    </row>
    <row r="21" spans="1:7" ht="12">
      <c r="A21" s="251" t="s">
        <v>884</v>
      </c>
      <c r="B21" s="26"/>
      <c r="C21" s="27"/>
      <c r="D21" s="125"/>
      <c r="E21" s="125">
        <f t="shared" si="0"/>
        <v>0</v>
      </c>
      <c r="F21" s="125"/>
      <c r="G21" s="125">
        <f t="shared" si="1"/>
        <v>0</v>
      </c>
    </row>
    <row r="22" spans="1:7" ht="12">
      <c r="A22" s="251" t="s">
        <v>886</v>
      </c>
      <c r="B22" s="26"/>
      <c r="C22" s="27"/>
      <c r="D22" s="125"/>
      <c r="E22" s="125">
        <f t="shared" si="0"/>
        <v>0</v>
      </c>
      <c r="F22" s="125"/>
      <c r="G22" s="125">
        <f t="shared" si="1"/>
        <v>0</v>
      </c>
    </row>
    <row r="23" spans="1:7" ht="12">
      <c r="A23" s="251" t="s">
        <v>888</v>
      </c>
      <c r="B23" s="26"/>
      <c r="C23" s="27"/>
      <c r="D23" s="125"/>
      <c r="E23" s="125">
        <f t="shared" si="0"/>
        <v>0</v>
      </c>
      <c r="F23" s="125"/>
      <c r="G23" s="125">
        <f t="shared" si="1"/>
        <v>0</v>
      </c>
    </row>
    <row r="24" spans="1:7" ht="12">
      <c r="A24" s="251" t="s">
        <v>890</v>
      </c>
      <c r="B24" s="26"/>
      <c r="C24" s="27"/>
      <c r="D24" s="125"/>
      <c r="E24" s="125">
        <f t="shared" si="0"/>
        <v>0</v>
      </c>
      <c r="F24" s="125"/>
      <c r="G24" s="125">
        <f t="shared" si="1"/>
        <v>0</v>
      </c>
    </row>
    <row r="25" spans="1:7" ht="12">
      <c r="A25" s="251" t="s">
        <v>892</v>
      </c>
      <c r="B25" s="26"/>
      <c r="C25" s="27"/>
      <c r="D25" s="125"/>
      <c r="E25" s="125">
        <f t="shared" si="0"/>
        <v>0</v>
      </c>
      <c r="F25" s="125"/>
      <c r="G25" s="125">
        <f t="shared" si="1"/>
        <v>0</v>
      </c>
    </row>
    <row r="26" spans="1:7" ht="12">
      <c r="A26" s="251" t="s">
        <v>893</v>
      </c>
      <c r="B26" s="26"/>
      <c r="C26" s="27"/>
      <c r="D26" s="125"/>
      <c r="E26" s="125">
        <f t="shared" si="0"/>
        <v>0</v>
      </c>
      <c r="F26" s="125"/>
      <c r="G26" s="125">
        <f t="shared" si="1"/>
        <v>0</v>
      </c>
    </row>
    <row r="27" spans="1:7" ht="12">
      <c r="A27" s="251" t="s">
        <v>894</v>
      </c>
      <c r="B27" s="26"/>
      <c r="C27" s="27"/>
      <c r="D27" s="125"/>
      <c r="E27" s="125">
        <f t="shared" si="0"/>
        <v>0</v>
      </c>
      <c r="F27" s="125"/>
      <c r="G27" s="125">
        <f t="shared" si="1"/>
        <v>0</v>
      </c>
    </row>
    <row r="28" spans="1:7" ht="12">
      <c r="A28" s="252" t="s">
        <v>895</v>
      </c>
      <c r="B28" s="42"/>
      <c r="C28" s="43"/>
      <c r="D28" s="131"/>
      <c r="E28" s="131">
        <f t="shared" si="0"/>
        <v>0</v>
      </c>
      <c r="F28" s="131"/>
      <c r="G28" s="131">
        <f t="shared" si="1"/>
        <v>0</v>
      </c>
    </row>
    <row r="29" spans="1:7" ht="12">
      <c r="A29" s="253" t="s">
        <v>805</v>
      </c>
      <c r="B29" s="62">
        <f>B30+B36</f>
        <v>0</v>
      </c>
      <c r="C29" s="63">
        <f>C30+C36</f>
        <v>0</v>
      </c>
      <c r="D29" s="245">
        <f>D30+D36</f>
        <v>0</v>
      </c>
      <c r="E29" s="245">
        <f t="shared" si="0"/>
        <v>0</v>
      </c>
      <c r="F29" s="245">
        <f>F30+F36</f>
        <v>0</v>
      </c>
      <c r="G29" s="245">
        <f t="shared" si="1"/>
        <v>0</v>
      </c>
    </row>
    <row r="30" spans="1:7" ht="12">
      <c r="A30" s="249" t="s">
        <v>822</v>
      </c>
      <c r="B30" s="52">
        <f>SUM(B31:B35)</f>
        <v>0</v>
      </c>
      <c r="C30" s="53">
        <f>SUM(C31:C35)</f>
        <v>0</v>
      </c>
      <c r="D30" s="134">
        <f>SUM(D31:D35)</f>
        <v>0</v>
      </c>
      <c r="E30" s="134">
        <f t="shared" si="0"/>
        <v>0</v>
      </c>
      <c r="F30" s="134">
        <f>SUM(F31:F35)</f>
        <v>0</v>
      </c>
      <c r="G30" s="134">
        <f t="shared" si="1"/>
        <v>0</v>
      </c>
    </row>
    <row r="31" spans="1:7" ht="12">
      <c r="A31" s="250" t="s">
        <v>925</v>
      </c>
      <c r="B31" s="37"/>
      <c r="C31" s="38"/>
      <c r="D31" s="137"/>
      <c r="E31" s="137">
        <f t="shared" si="0"/>
        <v>0</v>
      </c>
      <c r="F31" s="137"/>
      <c r="G31" s="137">
        <f t="shared" si="1"/>
        <v>0</v>
      </c>
    </row>
    <row r="32" spans="1:7" ht="12">
      <c r="A32" s="251" t="s">
        <v>926</v>
      </c>
      <c r="B32" s="26"/>
      <c r="C32" s="27"/>
      <c r="D32" s="125"/>
      <c r="E32" s="125">
        <f t="shared" si="0"/>
        <v>0</v>
      </c>
      <c r="F32" s="125"/>
      <c r="G32" s="125">
        <f t="shared" si="1"/>
        <v>0</v>
      </c>
    </row>
    <row r="33" spans="1:7" ht="12">
      <c r="A33" s="251" t="s">
        <v>927</v>
      </c>
      <c r="B33" s="26"/>
      <c r="C33" s="27"/>
      <c r="D33" s="125"/>
      <c r="E33" s="125">
        <f t="shared" si="0"/>
        <v>0</v>
      </c>
      <c r="F33" s="125"/>
      <c r="G33" s="125">
        <f t="shared" si="1"/>
        <v>0</v>
      </c>
    </row>
    <row r="34" spans="1:7" ht="12">
      <c r="A34" s="251" t="s">
        <v>928</v>
      </c>
      <c r="B34" s="26"/>
      <c r="C34" s="27"/>
      <c r="D34" s="125"/>
      <c r="E34" s="125">
        <f t="shared" si="0"/>
        <v>0</v>
      </c>
      <c r="F34" s="125"/>
      <c r="G34" s="125">
        <f t="shared" si="1"/>
        <v>0</v>
      </c>
    </row>
    <row r="35" spans="1:7" ht="12">
      <c r="A35" s="252"/>
      <c r="B35" s="42"/>
      <c r="C35" s="43"/>
      <c r="D35" s="131"/>
      <c r="E35" s="131">
        <f t="shared" si="0"/>
        <v>0</v>
      </c>
      <c r="F35" s="131"/>
      <c r="G35" s="131">
        <f t="shared" si="1"/>
        <v>0</v>
      </c>
    </row>
    <row r="36" spans="1:7" ht="12">
      <c r="A36" s="249" t="s">
        <v>929</v>
      </c>
      <c r="B36" s="52">
        <f>SUM(B37:B57)</f>
        <v>0</v>
      </c>
      <c r="C36" s="53">
        <f>SUM(C37:C57)</f>
        <v>0</v>
      </c>
      <c r="D36" s="134">
        <f>SUM(D37:D57)</f>
        <v>0</v>
      </c>
      <c r="E36" s="134">
        <f t="shared" si="0"/>
        <v>0</v>
      </c>
      <c r="F36" s="134">
        <f>SUM(F37:F57)</f>
        <v>0</v>
      </c>
      <c r="G36" s="134">
        <f t="shared" si="1"/>
        <v>0</v>
      </c>
    </row>
    <row r="37" spans="1:7" ht="12">
      <c r="A37" s="250" t="s">
        <v>925</v>
      </c>
      <c r="B37" s="37"/>
      <c r="C37" s="38"/>
      <c r="D37" s="137"/>
      <c r="E37" s="137">
        <f t="shared" si="0"/>
        <v>0</v>
      </c>
      <c r="F37" s="137"/>
      <c r="G37" s="137">
        <f t="shared" si="1"/>
        <v>0</v>
      </c>
    </row>
    <row r="38" spans="1:7" ht="12">
      <c r="A38" s="251" t="s">
        <v>926</v>
      </c>
      <c r="B38" s="26"/>
      <c r="C38" s="27"/>
      <c r="D38" s="125"/>
      <c r="E38" s="125">
        <f t="shared" si="0"/>
        <v>0</v>
      </c>
      <c r="F38" s="125"/>
      <c r="G38" s="125">
        <f t="shared" si="1"/>
        <v>0</v>
      </c>
    </row>
    <row r="39" spans="1:7" ht="12">
      <c r="A39" s="251" t="s">
        <v>930</v>
      </c>
      <c r="B39" s="26"/>
      <c r="C39" s="27"/>
      <c r="D39" s="125"/>
      <c r="E39" s="125">
        <f t="shared" si="0"/>
        <v>0</v>
      </c>
      <c r="F39" s="125"/>
      <c r="G39" s="125">
        <f t="shared" si="1"/>
        <v>0</v>
      </c>
    </row>
    <row r="40" spans="1:7" ht="12">
      <c r="A40" s="251" t="s">
        <v>931</v>
      </c>
      <c r="B40" s="26"/>
      <c r="C40" s="27"/>
      <c r="D40" s="125"/>
      <c r="E40" s="125">
        <f t="shared" si="0"/>
        <v>0</v>
      </c>
      <c r="F40" s="125"/>
      <c r="G40" s="125">
        <f t="shared" si="1"/>
        <v>0</v>
      </c>
    </row>
    <row r="41" spans="1:7" ht="12">
      <c r="A41" s="251" t="s">
        <v>932</v>
      </c>
      <c r="B41" s="26"/>
      <c r="C41" s="27"/>
      <c r="D41" s="125"/>
      <c r="E41" s="125">
        <f t="shared" si="0"/>
        <v>0</v>
      </c>
      <c r="F41" s="125"/>
      <c r="G41" s="125">
        <f t="shared" si="1"/>
        <v>0</v>
      </c>
    </row>
    <row r="42" spans="1:7" ht="12">
      <c r="A42" s="251" t="s">
        <v>933</v>
      </c>
      <c r="B42" s="26"/>
      <c r="C42" s="27"/>
      <c r="D42" s="125"/>
      <c r="E42" s="125">
        <f t="shared" si="0"/>
        <v>0</v>
      </c>
      <c r="F42" s="125"/>
      <c r="G42" s="125">
        <f t="shared" si="1"/>
        <v>0</v>
      </c>
    </row>
    <row r="43" spans="1:7" ht="12">
      <c r="A43" s="251" t="s">
        <v>934</v>
      </c>
      <c r="B43" s="26"/>
      <c r="C43" s="27"/>
      <c r="D43" s="125"/>
      <c r="E43" s="125">
        <f t="shared" si="0"/>
        <v>0</v>
      </c>
      <c r="F43" s="125"/>
      <c r="G43" s="125">
        <f t="shared" si="1"/>
        <v>0</v>
      </c>
    </row>
    <row r="44" spans="1:7" ht="12">
      <c r="A44" s="251" t="s">
        <v>935</v>
      </c>
      <c r="B44" s="26"/>
      <c r="C44" s="27"/>
      <c r="D44" s="125"/>
      <c r="E44" s="125">
        <f t="shared" si="0"/>
        <v>0</v>
      </c>
      <c r="F44" s="125"/>
      <c r="G44" s="125">
        <f t="shared" si="1"/>
        <v>0</v>
      </c>
    </row>
    <row r="45" spans="1:7" ht="12">
      <c r="A45" s="251" t="s">
        <v>936</v>
      </c>
      <c r="B45" s="26"/>
      <c r="C45" s="27"/>
      <c r="D45" s="125"/>
      <c r="E45" s="125">
        <f t="shared" si="0"/>
        <v>0</v>
      </c>
      <c r="F45" s="125"/>
      <c r="G45" s="125">
        <f t="shared" si="1"/>
        <v>0</v>
      </c>
    </row>
    <row r="46" spans="1:7" ht="12">
      <c r="A46" s="251" t="s">
        <v>937</v>
      </c>
      <c r="B46" s="26"/>
      <c r="C46" s="27"/>
      <c r="D46" s="125"/>
      <c r="E46" s="125">
        <f t="shared" si="0"/>
        <v>0</v>
      </c>
      <c r="F46" s="125"/>
      <c r="G46" s="125">
        <f t="shared" si="1"/>
        <v>0</v>
      </c>
    </row>
    <row r="47" spans="1:7" ht="12">
      <c r="A47" s="251" t="s">
        <v>938</v>
      </c>
      <c r="B47" s="26"/>
      <c r="C47" s="27"/>
      <c r="D47" s="125"/>
      <c r="E47" s="125">
        <f t="shared" si="0"/>
        <v>0</v>
      </c>
      <c r="F47" s="125"/>
      <c r="G47" s="125">
        <f t="shared" si="1"/>
        <v>0</v>
      </c>
    </row>
    <row r="48" spans="1:7" ht="12">
      <c r="A48" s="251" t="s">
        <v>928</v>
      </c>
      <c r="B48" s="26"/>
      <c r="C48" s="27"/>
      <c r="D48" s="125"/>
      <c r="E48" s="125">
        <f t="shared" si="0"/>
        <v>0</v>
      </c>
      <c r="F48" s="125"/>
      <c r="G48" s="125">
        <f t="shared" si="1"/>
        <v>0</v>
      </c>
    </row>
    <row r="49" spans="1:7" ht="12">
      <c r="A49" s="251" t="s">
        <v>939</v>
      </c>
      <c r="B49" s="26"/>
      <c r="C49" s="27"/>
      <c r="D49" s="125"/>
      <c r="E49" s="125">
        <f t="shared" si="0"/>
        <v>0</v>
      </c>
      <c r="F49" s="125"/>
      <c r="G49" s="125">
        <f t="shared" si="1"/>
        <v>0</v>
      </c>
    </row>
    <row r="50" spans="1:7" ht="12">
      <c r="A50" s="251" t="s">
        <v>940</v>
      </c>
      <c r="B50" s="26"/>
      <c r="C50" s="27"/>
      <c r="D50" s="125"/>
      <c r="E50" s="125">
        <f t="shared" si="0"/>
        <v>0</v>
      </c>
      <c r="F50" s="125"/>
      <c r="G50" s="125">
        <f t="shared" si="1"/>
        <v>0</v>
      </c>
    </row>
    <row r="51" spans="1:7" ht="12">
      <c r="A51" s="251" t="s">
        <v>941</v>
      </c>
      <c r="B51" s="26"/>
      <c r="C51" s="27"/>
      <c r="D51" s="125"/>
      <c r="E51" s="125">
        <f t="shared" si="0"/>
        <v>0</v>
      </c>
      <c r="F51" s="125"/>
      <c r="G51" s="125">
        <f t="shared" si="1"/>
        <v>0</v>
      </c>
    </row>
    <row r="52" spans="1:7" ht="12">
      <c r="A52" s="251" t="s">
        <v>942</v>
      </c>
      <c r="B52" s="26"/>
      <c r="C52" s="27"/>
      <c r="D52" s="125"/>
      <c r="E52" s="125">
        <f t="shared" si="0"/>
        <v>0</v>
      </c>
      <c r="F52" s="125"/>
      <c r="G52" s="125">
        <f t="shared" si="1"/>
        <v>0</v>
      </c>
    </row>
    <row r="53" spans="1:7" ht="12">
      <c r="A53" s="251" t="s">
        <v>943</v>
      </c>
      <c r="B53" s="26"/>
      <c r="C53" s="27"/>
      <c r="D53" s="125"/>
      <c r="E53" s="125">
        <f t="shared" si="0"/>
        <v>0</v>
      </c>
      <c r="F53" s="125"/>
      <c r="G53" s="125">
        <f t="shared" si="1"/>
        <v>0</v>
      </c>
    </row>
    <row r="54" spans="1:7" ht="12">
      <c r="A54" s="251" t="s">
        <v>944</v>
      </c>
      <c r="B54" s="26"/>
      <c r="C54" s="27"/>
      <c r="D54" s="125"/>
      <c r="E54" s="125">
        <f t="shared" si="0"/>
        <v>0</v>
      </c>
      <c r="F54" s="125"/>
      <c r="G54" s="125">
        <f t="shared" si="1"/>
        <v>0</v>
      </c>
    </row>
    <row r="55" spans="1:7" ht="12">
      <c r="A55" s="251" t="s">
        <v>945</v>
      </c>
      <c r="B55" s="26"/>
      <c r="C55" s="27"/>
      <c r="D55" s="125"/>
      <c r="E55" s="125">
        <f t="shared" si="0"/>
        <v>0</v>
      </c>
      <c r="F55" s="125"/>
      <c r="G55" s="125">
        <f t="shared" si="1"/>
        <v>0</v>
      </c>
    </row>
    <row r="56" spans="1:7" ht="12">
      <c r="A56" s="251"/>
      <c r="B56" s="26"/>
      <c r="C56" s="27"/>
      <c r="D56" s="125"/>
      <c r="E56" s="125">
        <f t="shared" si="0"/>
        <v>0</v>
      </c>
      <c r="F56" s="125"/>
      <c r="G56" s="125">
        <f t="shared" si="1"/>
        <v>0</v>
      </c>
    </row>
    <row r="57" spans="1:7" ht="12">
      <c r="A57" s="254"/>
      <c r="B57" s="32"/>
      <c r="C57" s="33"/>
      <c r="D57" s="128"/>
      <c r="E57" s="128">
        <f t="shared" si="0"/>
        <v>0</v>
      </c>
      <c r="F57" s="128"/>
      <c r="G57" s="128">
        <f t="shared" si="1"/>
        <v>0</v>
      </c>
    </row>
    <row r="58" spans="1:7" ht="12">
      <c r="A58" s="255" t="s">
        <v>816</v>
      </c>
      <c r="B58" s="52">
        <f>B6+B29</f>
        <v>0</v>
      </c>
      <c r="C58" s="53">
        <f>C6+C29</f>
        <v>0</v>
      </c>
      <c r="D58" s="134">
        <f>D6+D29</f>
        <v>0</v>
      </c>
      <c r="E58" s="134">
        <f t="shared" si="0"/>
        <v>0</v>
      </c>
      <c r="F58" s="134">
        <f>F6+F29</f>
        <v>0</v>
      </c>
      <c r="G58" s="134">
        <f t="shared" si="1"/>
        <v>0</v>
      </c>
    </row>
    <row r="59" spans="1:7" ht="12">
      <c r="A59" s="249" t="s">
        <v>778</v>
      </c>
      <c r="B59" s="52">
        <f>SUM(B60:B81)</f>
        <v>0</v>
      </c>
      <c r="C59" s="53">
        <f>SUM(C60:C81)</f>
        <v>0</v>
      </c>
      <c r="D59" s="134">
        <f>SUM(D60:D81)</f>
        <v>0</v>
      </c>
      <c r="E59" s="134">
        <f t="shared" si="0"/>
        <v>0</v>
      </c>
      <c r="F59" s="134">
        <f>SUM(F60:F81)</f>
        <v>0</v>
      </c>
      <c r="G59" s="134">
        <f t="shared" si="1"/>
        <v>0</v>
      </c>
    </row>
    <row r="60" spans="1:7" ht="12">
      <c r="A60" s="250" t="s">
        <v>857</v>
      </c>
      <c r="B60" s="37"/>
      <c r="C60" s="38"/>
      <c r="D60" s="137"/>
      <c r="E60" s="137">
        <f t="shared" si="0"/>
        <v>0</v>
      </c>
      <c r="F60" s="137"/>
      <c r="G60" s="137">
        <f t="shared" si="1"/>
        <v>0</v>
      </c>
    </row>
    <row r="61" spans="1:7" ht="12">
      <c r="A61" s="251" t="s">
        <v>859</v>
      </c>
      <c r="B61" s="26"/>
      <c r="C61" s="27"/>
      <c r="D61" s="125"/>
      <c r="E61" s="125">
        <f t="shared" si="0"/>
        <v>0</v>
      </c>
      <c r="F61" s="125"/>
      <c r="G61" s="125">
        <f t="shared" si="1"/>
        <v>0</v>
      </c>
    </row>
    <row r="62" spans="1:7" ht="12">
      <c r="A62" s="251" t="s">
        <v>861</v>
      </c>
      <c r="B62" s="26"/>
      <c r="C62" s="27"/>
      <c r="D62" s="125"/>
      <c r="E62" s="125">
        <f t="shared" si="0"/>
        <v>0</v>
      </c>
      <c r="F62" s="125"/>
      <c r="G62" s="125">
        <f t="shared" si="1"/>
        <v>0</v>
      </c>
    </row>
    <row r="63" spans="1:7" ht="12">
      <c r="A63" s="251" t="s">
        <v>863</v>
      </c>
      <c r="B63" s="26"/>
      <c r="C63" s="27"/>
      <c r="D63" s="125"/>
      <c r="E63" s="125">
        <f t="shared" si="0"/>
        <v>0</v>
      </c>
      <c r="F63" s="125"/>
      <c r="G63" s="125">
        <f t="shared" si="1"/>
        <v>0</v>
      </c>
    </row>
    <row r="64" spans="1:7" ht="12">
      <c r="A64" s="251" t="s">
        <v>865</v>
      </c>
      <c r="B64" s="26"/>
      <c r="C64" s="27"/>
      <c r="D64" s="125"/>
      <c r="E64" s="125">
        <f t="shared" si="0"/>
        <v>0</v>
      </c>
      <c r="F64" s="125"/>
      <c r="G64" s="125">
        <f t="shared" si="1"/>
        <v>0</v>
      </c>
    </row>
    <row r="65" spans="1:7" ht="12">
      <c r="A65" s="29" t="s">
        <v>867</v>
      </c>
      <c r="B65" s="26"/>
      <c r="C65" s="27"/>
      <c r="D65" s="125"/>
      <c r="E65" s="125">
        <f t="shared" si="0"/>
        <v>0</v>
      </c>
      <c r="F65" s="125"/>
      <c r="G65" s="125">
        <f t="shared" si="1"/>
        <v>0</v>
      </c>
    </row>
    <row r="66" spans="1:7" ht="12">
      <c r="A66" s="29" t="s">
        <v>869</v>
      </c>
      <c r="B66" s="26"/>
      <c r="C66" s="27"/>
      <c r="D66" s="125"/>
      <c r="E66" s="125">
        <f t="shared" si="0"/>
        <v>0</v>
      </c>
      <c r="F66" s="125"/>
      <c r="G66" s="125">
        <f t="shared" si="1"/>
        <v>0</v>
      </c>
    </row>
    <row r="67" spans="1:7" ht="12">
      <c r="A67" s="29" t="s">
        <v>871</v>
      </c>
      <c r="B67" s="26"/>
      <c r="C67" s="27"/>
      <c r="D67" s="125"/>
      <c r="E67" s="125">
        <f t="shared" si="0"/>
        <v>0</v>
      </c>
      <c r="F67" s="125"/>
      <c r="G67" s="125">
        <f t="shared" si="1"/>
        <v>0</v>
      </c>
    </row>
    <row r="68" spans="1:7" ht="12">
      <c r="A68" s="29" t="s">
        <v>873</v>
      </c>
      <c r="B68" s="26"/>
      <c r="C68" s="27"/>
      <c r="D68" s="125"/>
      <c r="E68" s="125">
        <f t="shared" si="0"/>
        <v>0</v>
      </c>
      <c r="F68" s="125"/>
      <c r="G68" s="125">
        <f t="shared" si="1"/>
        <v>0</v>
      </c>
    </row>
    <row r="69" spans="1:7" ht="12">
      <c r="A69" s="29" t="s">
        <v>875</v>
      </c>
      <c r="B69" s="26"/>
      <c r="C69" s="27"/>
      <c r="D69" s="125"/>
      <c r="E69" s="125">
        <f t="shared" si="0"/>
        <v>0</v>
      </c>
      <c r="F69" s="125"/>
      <c r="G69" s="125">
        <f t="shared" si="1"/>
        <v>0</v>
      </c>
    </row>
    <row r="70" spans="1:7" ht="12">
      <c r="A70" s="251" t="s">
        <v>877</v>
      </c>
      <c r="B70" s="26"/>
      <c r="C70" s="27"/>
      <c r="D70" s="125"/>
      <c r="E70" s="125">
        <f t="shared" si="0"/>
        <v>0</v>
      </c>
      <c r="F70" s="125"/>
      <c r="G70" s="125">
        <f t="shared" si="1"/>
        <v>0</v>
      </c>
    </row>
    <row r="71" spans="1:7" ht="12">
      <c r="A71" s="251" t="s">
        <v>879</v>
      </c>
      <c r="B71" s="26"/>
      <c r="C71" s="27"/>
      <c r="D71" s="125"/>
      <c r="E71" s="125">
        <f aca="true" t="shared" si="2" ref="E71:E101">SUM(B71:D71)</f>
        <v>0</v>
      </c>
      <c r="F71" s="125"/>
      <c r="G71" s="125">
        <f aca="true" t="shared" si="3" ref="G71:G101">E71+F71</f>
        <v>0</v>
      </c>
    </row>
    <row r="72" spans="1:7" ht="12">
      <c r="A72" s="251" t="s">
        <v>881</v>
      </c>
      <c r="B72" s="26"/>
      <c r="C72" s="27"/>
      <c r="D72" s="125"/>
      <c r="E72" s="125">
        <f t="shared" si="2"/>
        <v>0</v>
      </c>
      <c r="F72" s="125"/>
      <c r="G72" s="125">
        <f t="shared" si="3"/>
        <v>0</v>
      </c>
    </row>
    <row r="73" spans="1:7" ht="12">
      <c r="A73" s="251" t="s">
        <v>883</v>
      </c>
      <c r="B73" s="26"/>
      <c r="C73" s="27"/>
      <c r="D73" s="125"/>
      <c r="E73" s="125">
        <f t="shared" si="2"/>
        <v>0</v>
      </c>
      <c r="F73" s="125"/>
      <c r="G73" s="125">
        <f t="shared" si="3"/>
        <v>0</v>
      </c>
    </row>
    <row r="74" spans="1:7" ht="12">
      <c r="A74" s="251" t="s">
        <v>885</v>
      </c>
      <c r="B74" s="26"/>
      <c r="C74" s="27"/>
      <c r="D74" s="125"/>
      <c r="E74" s="125">
        <f t="shared" si="2"/>
        <v>0</v>
      </c>
      <c r="F74" s="125"/>
      <c r="G74" s="125">
        <f t="shared" si="3"/>
        <v>0</v>
      </c>
    </row>
    <row r="75" spans="1:7" ht="12">
      <c r="A75" s="251" t="s">
        <v>887</v>
      </c>
      <c r="B75" s="26"/>
      <c r="C75" s="27"/>
      <c r="D75" s="125"/>
      <c r="E75" s="125">
        <f t="shared" si="2"/>
        <v>0</v>
      </c>
      <c r="F75" s="125"/>
      <c r="G75" s="125">
        <f t="shared" si="3"/>
        <v>0</v>
      </c>
    </row>
    <row r="76" spans="1:7" ht="12">
      <c r="A76" s="251" t="s">
        <v>889</v>
      </c>
      <c r="B76" s="26"/>
      <c r="C76" s="27"/>
      <c r="D76" s="125"/>
      <c r="E76" s="125">
        <f t="shared" si="2"/>
        <v>0</v>
      </c>
      <c r="F76" s="125"/>
      <c r="G76" s="125">
        <f t="shared" si="3"/>
        <v>0</v>
      </c>
    </row>
    <row r="77" spans="1:7" ht="12">
      <c r="A77" s="251" t="s">
        <v>891</v>
      </c>
      <c r="B77" s="26"/>
      <c r="C77" s="27"/>
      <c r="D77" s="125"/>
      <c r="E77" s="125">
        <f t="shared" si="2"/>
        <v>0</v>
      </c>
      <c r="F77" s="125"/>
      <c r="G77" s="125">
        <f t="shared" si="3"/>
        <v>0</v>
      </c>
    </row>
    <row r="78" spans="1:7" ht="12">
      <c r="A78" s="251"/>
      <c r="B78" s="26"/>
      <c r="C78" s="27"/>
      <c r="D78" s="125"/>
      <c r="E78" s="125">
        <f t="shared" si="2"/>
        <v>0</v>
      </c>
      <c r="F78" s="125"/>
      <c r="G78" s="125">
        <f t="shared" si="3"/>
        <v>0</v>
      </c>
    </row>
    <row r="79" spans="1:7" ht="12">
      <c r="A79" s="251"/>
      <c r="B79" s="26"/>
      <c r="C79" s="27"/>
      <c r="D79" s="125"/>
      <c r="E79" s="125">
        <f t="shared" si="2"/>
        <v>0</v>
      </c>
      <c r="F79" s="125"/>
      <c r="G79" s="125">
        <f t="shared" si="3"/>
        <v>0</v>
      </c>
    </row>
    <row r="80" spans="1:7" ht="12">
      <c r="A80" s="251"/>
      <c r="B80" s="26"/>
      <c r="C80" s="27"/>
      <c r="D80" s="125"/>
      <c r="E80" s="125">
        <f t="shared" si="2"/>
        <v>0</v>
      </c>
      <c r="F80" s="125"/>
      <c r="G80" s="125">
        <f t="shared" si="3"/>
        <v>0</v>
      </c>
    </row>
    <row r="81" spans="1:7" ht="12">
      <c r="A81" s="252"/>
      <c r="B81" s="42"/>
      <c r="C81" s="43"/>
      <c r="D81" s="131"/>
      <c r="E81" s="131">
        <f t="shared" si="2"/>
        <v>0</v>
      </c>
      <c r="F81" s="131"/>
      <c r="G81" s="131">
        <f t="shared" si="3"/>
        <v>0</v>
      </c>
    </row>
    <row r="82" spans="1:7" ht="12">
      <c r="A82" s="249" t="s">
        <v>806</v>
      </c>
      <c r="B82" s="52">
        <f>SUM(B83:B92)</f>
        <v>0</v>
      </c>
      <c r="C82" s="53">
        <f>SUM(C83:C92)</f>
        <v>0</v>
      </c>
      <c r="D82" s="134">
        <f>SUM(D83:D92)</f>
        <v>0</v>
      </c>
      <c r="E82" s="134">
        <f t="shared" si="2"/>
        <v>0</v>
      </c>
      <c r="F82" s="134">
        <f>SUM(F83:F92)</f>
        <v>0</v>
      </c>
      <c r="G82" s="134">
        <f t="shared" si="3"/>
        <v>0</v>
      </c>
    </row>
    <row r="83" spans="1:7" ht="12">
      <c r="A83" s="250" t="s">
        <v>824</v>
      </c>
      <c r="B83" s="37"/>
      <c r="C83" s="38"/>
      <c r="D83" s="137"/>
      <c r="E83" s="137">
        <f t="shared" si="2"/>
        <v>0</v>
      </c>
      <c r="F83" s="137"/>
      <c r="G83" s="137">
        <f t="shared" si="3"/>
        <v>0</v>
      </c>
    </row>
    <row r="84" spans="1:7" ht="12">
      <c r="A84" s="251" t="s">
        <v>897</v>
      </c>
      <c r="B84" s="26"/>
      <c r="C84" s="27"/>
      <c r="D84" s="125"/>
      <c r="E84" s="125">
        <f t="shared" si="2"/>
        <v>0</v>
      </c>
      <c r="F84" s="125"/>
      <c r="G84" s="125">
        <f t="shared" si="3"/>
        <v>0</v>
      </c>
    </row>
    <row r="85" spans="1:7" ht="12">
      <c r="A85" s="251" t="s">
        <v>899</v>
      </c>
      <c r="B85" s="26"/>
      <c r="C85" s="27"/>
      <c r="D85" s="125"/>
      <c r="E85" s="125">
        <f t="shared" si="2"/>
        <v>0</v>
      </c>
      <c r="F85" s="125"/>
      <c r="G85" s="125">
        <f t="shared" si="3"/>
        <v>0</v>
      </c>
    </row>
    <row r="86" spans="1:7" ht="12">
      <c r="A86" s="251" t="s">
        <v>901</v>
      </c>
      <c r="B86" s="26"/>
      <c r="C86" s="27"/>
      <c r="D86" s="125"/>
      <c r="E86" s="125">
        <f t="shared" si="2"/>
        <v>0</v>
      </c>
      <c r="F86" s="125"/>
      <c r="G86" s="125">
        <f t="shared" si="3"/>
        <v>0</v>
      </c>
    </row>
    <row r="87" spans="1:7" ht="12">
      <c r="A87" s="251" t="s">
        <v>903</v>
      </c>
      <c r="B87" s="26"/>
      <c r="C87" s="27"/>
      <c r="D87" s="125"/>
      <c r="E87" s="125">
        <f t="shared" si="2"/>
        <v>0</v>
      </c>
      <c r="F87" s="125"/>
      <c r="G87" s="125">
        <f t="shared" si="3"/>
        <v>0</v>
      </c>
    </row>
    <row r="88" spans="1:7" ht="12">
      <c r="A88" s="251" t="s">
        <v>904</v>
      </c>
      <c r="B88" s="26"/>
      <c r="C88" s="27"/>
      <c r="D88" s="125"/>
      <c r="E88" s="125">
        <f t="shared" si="2"/>
        <v>0</v>
      </c>
      <c r="F88" s="125"/>
      <c r="G88" s="125">
        <f t="shared" si="3"/>
        <v>0</v>
      </c>
    </row>
    <row r="89" spans="1:7" ht="12">
      <c r="A89" s="251" t="s">
        <v>906</v>
      </c>
      <c r="B89" s="26"/>
      <c r="C89" s="27"/>
      <c r="D89" s="125"/>
      <c r="E89" s="125">
        <f t="shared" si="2"/>
        <v>0</v>
      </c>
      <c r="F89" s="125"/>
      <c r="G89" s="125">
        <f t="shared" si="3"/>
        <v>0</v>
      </c>
    </row>
    <row r="90" spans="1:7" ht="12">
      <c r="A90" s="251" t="s">
        <v>907</v>
      </c>
      <c r="B90" s="26"/>
      <c r="C90" s="27"/>
      <c r="D90" s="125"/>
      <c r="E90" s="125">
        <f t="shared" si="2"/>
        <v>0</v>
      </c>
      <c r="F90" s="125"/>
      <c r="G90" s="125">
        <f t="shared" si="3"/>
        <v>0</v>
      </c>
    </row>
    <row r="91" spans="1:7" ht="12">
      <c r="A91" s="251"/>
      <c r="B91" s="26"/>
      <c r="C91" s="27"/>
      <c r="D91" s="125"/>
      <c r="E91" s="125">
        <f t="shared" si="2"/>
        <v>0</v>
      </c>
      <c r="F91" s="125"/>
      <c r="G91" s="125">
        <f t="shared" si="3"/>
        <v>0</v>
      </c>
    </row>
    <row r="92" spans="1:7" ht="12">
      <c r="A92" s="252"/>
      <c r="B92" s="42"/>
      <c r="C92" s="43"/>
      <c r="D92" s="131"/>
      <c r="E92" s="131">
        <f t="shared" si="2"/>
        <v>0</v>
      </c>
      <c r="F92" s="131"/>
      <c r="G92" s="131">
        <f t="shared" si="3"/>
        <v>0</v>
      </c>
    </row>
    <row r="93" spans="1:7" ht="12">
      <c r="A93" s="255" t="s">
        <v>807</v>
      </c>
      <c r="B93" s="52">
        <f>B59+B82</f>
        <v>0</v>
      </c>
      <c r="C93" s="53">
        <f>C59+C82</f>
        <v>0</v>
      </c>
      <c r="D93" s="134">
        <f>D59+D82</f>
        <v>0</v>
      </c>
      <c r="E93" s="134">
        <f t="shared" si="2"/>
        <v>0</v>
      </c>
      <c r="F93" s="134">
        <f>F59+F82</f>
        <v>0</v>
      </c>
      <c r="G93" s="134">
        <f t="shared" si="3"/>
        <v>0</v>
      </c>
    </row>
    <row r="94" spans="1:7" ht="12">
      <c r="A94" s="256" t="s">
        <v>809</v>
      </c>
      <c r="B94" s="47"/>
      <c r="C94" s="48"/>
      <c r="D94" s="247"/>
      <c r="E94" s="247">
        <f t="shared" si="2"/>
        <v>0</v>
      </c>
      <c r="F94" s="247"/>
      <c r="G94" s="247">
        <f t="shared" si="3"/>
        <v>0</v>
      </c>
    </row>
    <row r="95" spans="1:7" ht="12">
      <c r="A95" s="249" t="s">
        <v>810</v>
      </c>
      <c r="B95" s="52"/>
      <c r="C95" s="53"/>
      <c r="D95" s="134"/>
      <c r="E95" s="134">
        <f t="shared" si="2"/>
        <v>0</v>
      </c>
      <c r="F95" s="134"/>
      <c r="G95" s="134">
        <f t="shared" si="3"/>
        <v>0</v>
      </c>
    </row>
    <row r="96" spans="1:7" ht="12">
      <c r="A96" s="250" t="s">
        <v>811</v>
      </c>
      <c r="B96" s="37">
        <f>B97</f>
        <v>0</v>
      </c>
      <c r="C96" s="38">
        <f>C97</f>
        <v>0</v>
      </c>
      <c r="D96" s="137">
        <f>D97</f>
        <v>0</v>
      </c>
      <c r="E96" s="137">
        <f t="shared" si="2"/>
        <v>0</v>
      </c>
      <c r="F96" s="137">
        <f>F97</f>
        <v>0</v>
      </c>
      <c r="G96" s="137">
        <f t="shared" si="3"/>
        <v>0</v>
      </c>
    </row>
    <row r="97" spans="1:7" ht="12">
      <c r="A97" s="254" t="s">
        <v>812</v>
      </c>
      <c r="B97" s="32"/>
      <c r="C97" s="33"/>
      <c r="D97" s="128"/>
      <c r="E97" s="128">
        <f t="shared" si="2"/>
        <v>0</v>
      </c>
      <c r="F97" s="128"/>
      <c r="G97" s="128">
        <f t="shared" si="3"/>
        <v>0</v>
      </c>
    </row>
    <row r="98" spans="1:7" ht="12">
      <c r="A98" s="256" t="s">
        <v>813</v>
      </c>
      <c r="B98" s="47"/>
      <c r="C98" s="48"/>
      <c r="D98" s="247"/>
      <c r="E98" s="247">
        <f t="shared" si="2"/>
        <v>0</v>
      </c>
      <c r="F98" s="247"/>
      <c r="G98" s="247">
        <f t="shared" si="3"/>
        <v>0</v>
      </c>
    </row>
    <row r="99" spans="1:7" ht="12">
      <c r="A99" s="249" t="s">
        <v>814</v>
      </c>
      <c r="B99" s="52"/>
      <c r="C99" s="53"/>
      <c r="D99" s="134"/>
      <c r="E99" s="134">
        <f t="shared" si="2"/>
        <v>0</v>
      </c>
      <c r="F99" s="134"/>
      <c r="G99" s="134">
        <f t="shared" si="3"/>
        <v>0</v>
      </c>
    </row>
    <row r="100" spans="1:7" ht="12">
      <c r="A100" s="255" t="s">
        <v>815</v>
      </c>
      <c r="B100" s="52">
        <f>B94+B95+B96+B98</f>
        <v>0</v>
      </c>
      <c r="C100" s="53">
        <f>C94+C95+C96+C98</f>
        <v>0</v>
      </c>
      <c r="D100" s="134">
        <f>D94+D95+D96+D98</f>
        <v>0</v>
      </c>
      <c r="E100" s="134">
        <f t="shared" si="2"/>
        <v>0</v>
      </c>
      <c r="F100" s="134">
        <f>F94+F95+F96+F98</f>
        <v>0</v>
      </c>
      <c r="G100" s="134">
        <f t="shared" si="3"/>
        <v>0</v>
      </c>
    </row>
    <row r="101" spans="1:7" ht="12">
      <c r="A101" s="257" t="s">
        <v>817</v>
      </c>
      <c r="B101" s="57">
        <f>B93+B100</f>
        <v>0</v>
      </c>
      <c r="C101" s="58">
        <f>C93+C100</f>
        <v>0</v>
      </c>
      <c r="D101" s="145">
        <f>D93+D100</f>
        <v>0</v>
      </c>
      <c r="E101" s="145">
        <f t="shared" si="2"/>
        <v>0</v>
      </c>
      <c r="F101" s="145">
        <f>F93+F100</f>
        <v>0</v>
      </c>
      <c r="G101" s="145">
        <f t="shared" si="3"/>
        <v>0</v>
      </c>
    </row>
  </sheetData>
  <sheetProtection/>
  <mergeCells count="2">
    <mergeCell ref="A3:G3"/>
    <mergeCell ref="A2:G2"/>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H64"/>
  <sheetViews>
    <sheetView zoomScale="145" zoomScaleNormal="145" zoomScalePageLayoutView="0" workbookViewId="0" topLeftCell="A1">
      <selection activeCell="A1" sqref="A1"/>
    </sheetView>
  </sheetViews>
  <sheetFormatPr defaultColWidth="8.875" defaultRowHeight="12.75"/>
  <cols>
    <col min="1" max="1" width="22.75390625" style="1" customWidth="1"/>
    <col min="2" max="4" width="8.875" style="1" customWidth="1"/>
    <col min="5" max="5" width="22.75390625" style="1" customWidth="1"/>
    <col min="6" max="16384" width="8.875" style="1" customWidth="1"/>
  </cols>
  <sheetData>
    <row r="1" ht="12">
      <c r="H1" s="5" t="s">
        <v>1089</v>
      </c>
    </row>
    <row r="2" spans="1:8" ht="12">
      <c r="A2" s="391" t="s">
        <v>37</v>
      </c>
      <c r="B2" s="391"/>
      <c r="C2" s="391"/>
      <c r="D2" s="391"/>
      <c r="E2" s="391"/>
      <c r="F2" s="391"/>
      <c r="G2" s="391"/>
      <c r="H2" s="391"/>
    </row>
    <row r="3" spans="1:8" ht="12">
      <c r="A3" s="391" t="s">
        <v>761</v>
      </c>
      <c r="B3" s="391"/>
      <c r="C3" s="391"/>
      <c r="D3" s="391"/>
      <c r="E3" s="391"/>
      <c r="F3" s="391"/>
      <c r="G3" s="391"/>
      <c r="H3" s="391"/>
    </row>
    <row r="4" spans="1:8" ht="12">
      <c r="A4" s="242"/>
      <c r="B4" s="242"/>
      <c r="C4" s="242"/>
      <c r="D4" s="242"/>
      <c r="E4" s="242"/>
      <c r="F4" s="242"/>
      <c r="G4" s="242"/>
      <c r="H4" s="5" t="s">
        <v>311</v>
      </c>
    </row>
    <row r="5" spans="1:8" ht="12">
      <c r="A5" s="382" t="s">
        <v>853</v>
      </c>
      <c r="B5" s="392"/>
      <c r="C5" s="392"/>
      <c r="D5" s="430"/>
      <c r="E5" s="447" t="s">
        <v>854</v>
      </c>
      <c r="F5" s="392"/>
      <c r="G5" s="392"/>
      <c r="H5" s="430"/>
    </row>
    <row r="6" spans="1:8" ht="12">
      <c r="A6" s="243"/>
      <c r="B6" s="230" t="s">
        <v>762</v>
      </c>
      <c r="C6" s="186" t="s">
        <v>763</v>
      </c>
      <c r="D6" s="244" t="s">
        <v>855</v>
      </c>
      <c r="E6" s="243"/>
      <c r="F6" s="230" t="s">
        <v>762</v>
      </c>
      <c r="G6" s="186" t="s">
        <v>763</v>
      </c>
      <c r="H6" s="244" t="s">
        <v>855</v>
      </c>
    </row>
    <row r="7" spans="1:8" ht="12">
      <c r="A7" s="249" t="s">
        <v>777</v>
      </c>
      <c r="B7" s="52">
        <f>SUM(B8:B33)</f>
        <v>0</v>
      </c>
      <c r="C7" s="53">
        <f>SUM(C8:C33)</f>
        <v>0</v>
      </c>
      <c r="D7" s="134">
        <f>B7-C7</f>
        <v>0</v>
      </c>
      <c r="E7" s="249" t="s">
        <v>778</v>
      </c>
      <c r="F7" s="52">
        <f>SUM(F8:F33)</f>
        <v>0</v>
      </c>
      <c r="G7" s="53">
        <f>SUM(G8:G33)</f>
        <v>0</v>
      </c>
      <c r="H7" s="134">
        <f>F7-G7</f>
        <v>0</v>
      </c>
    </row>
    <row r="8" spans="1:8" ht="12">
      <c r="A8" s="250" t="s">
        <v>856</v>
      </c>
      <c r="B8" s="37"/>
      <c r="C8" s="38"/>
      <c r="D8" s="137">
        <f aca="true" t="shared" si="0" ref="D8:D64">B8-C8</f>
        <v>0</v>
      </c>
      <c r="E8" s="250" t="s">
        <v>857</v>
      </c>
      <c r="F8" s="37"/>
      <c r="G8" s="38"/>
      <c r="H8" s="137">
        <f aca="true" t="shared" si="1" ref="H8:H45">F8-G8</f>
        <v>0</v>
      </c>
    </row>
    <row r="9" spans="1:8" ht="12">
      <c r="A9" s="251" t="s">
        <v>858</v>
      </c>
      <c r="B9" s="26"/>
      <c r="C9" s="27"/>
      <c r="D9" s="125">
        <f t="shared" si="0"/>
        <v>0</v>
      </c>
      <c r="E9" s="251" t="s">
        <v>859</v>
      </c>
      <c r="F9" s="26"/>
      <c r="G9" s="27"/>
      <c r="H9" s="125">
        <f t="shared" si="1"/>
        <v>0</v>
      </c>
    </row>
    <row r="10" spans="1:8" ht="12">
      <c r="A10" s="251" t="s">
        <v>860</v>
      </c>
      <c r="B10" s="26"/>
      <c r="C10" s="27"/>
      <c r="D10" s="125">
        <f t="shared" si="0"/>
        <v>0</v>
      </c>
      <c r="E10" s="251" t="s">
        <v>861</v>
      </c>
      <c r="F10" s="26"/>
      <c r="G10" s="27"/>
      <c r="H10" s="125">
        <f t="shared" si="1"/>
        <v>0</v>
      </c>
    </row>
    <row r="11" spans="1:8" ht="12">
      <c r="A11" s="251" t="s">
        <v>862</v>
      </c>
      <c r="B11" s="26"/>
      <c r="C11" s="27"/>
      <c r="D11" s="125">
        <f t="shared" si="0"/>
        <v>0</v>
      </c>
      <c r="E11" s="251" t="s">
        <v>863</v>
      </c>
      <c r="F11" s="26"/>
      <c r="G11" s="27"/>
      <c r="H11" s="125">
        <f t="shared" si="1"/>
        <v>0</v>
      </c>
    </row>
    <row r="12" spans="1:8" ht="12">
      <c r="A12" s="251" t="s">
        <v>864</v>
      </c>
      <c r="B12" s="26"/>
      <c r="C12" s="27"/>
      <c r="D12" s="125">
        <f t="shared" si="0"/>
        <v>0</v>
      </c>
      <c r="E12" s="251" t="s">
        <v>865</v>
      </c>
      <c r="F12" s="26"/>
      <c r="G12" s="27"/>
      <c r="H12" s="125">
        <f t="shared" si="1"/>
        <v>0</v>
      </c>
    </row>
    <row r="13" spans="1:8" ht="12">
      <c r="A13" s="251" t="s">
        <v>866</v>
      </c>
      <c r="B13" s="26"/>
      <c r="C13" s="27"/>
      <c r="D13" s="125">
        <f t="shared" si="0"/>
        <v>0</v>
      </c>
      <c r="E13" s="29" t="s">
        <v>784</v>
      </c>
      <c r="F13" s="26"/>
      <c r="G13" s="27"/>
      <c r="H13" s="125">
        <f t="shared" si="1"/>
        <v>0</v>
      </c>
    </row>
    <row r="14" spans="1:8" ht="12">
      <c r="A14" s="251" t="s">
        <v>868</v>
      </c>
      <c r="B14" s="26"/>
      <c r="C14" s="27"/>
      <c r="D14" s="125">
        <f t="shared" si="0"/>
        <v>0</v>
      </c>
      <c r="E14" s="29" t="s">
        <v>785</v>
      </c>
      <c r="F14" s="26"/>
      <c r="G14" s="27"/>
      <c r="H14" s="125">
        <f t="shared" si="1"/>
        <v>0</v>
      </c>
    </row>
    <row r="15" spans="1:8" ht="12">
      <c r="A15" s="251" t="s">
        <v>870</v>
      </c>
      <c r="B15" s="26"/>
      <c r="C15" s="27"/>
      <c r="D15" s="125">
        <f t="shared" si="0"/>
        <v>0</v>
      </c>
      <c r="E15" s="29" t="s">
        <v>786</v>
      </c>
      <c r="F15" s="26"/>
      <c r="G15" s="27"/>
      <c r="H15" s="125">
        <f t="shared" si="1"/>
        <v>0</v>
      </c>
    </row>
    <row r="16" spans="1:8" ht="12">
      <c r="A16" s="251" t="s">
        <v>872</v>
      </c>
      <c r="B16" s="26"/>
      <c r="C16" s="27"/>
      <c r="D16" s="125">
        <f t="shared" si="0"/>
        <v>0</v>
      </c>
      <c r="E16" s="29" t="s">
        <v>787</v>
      </c>
      <c r="F16" s="26"/>
      <c r="G16" s="27"/>
      <c r="H16" s="125">
        <f t="shared" si="1"/>
        <v>0</v>
      </c>
    </row>
    <row r="17" spans="1:8" ht="12">
      <c r="A17" s="251" t="s">
        <v>874</v>
      </c>
      <c r="B17" s="26"/>
      <c r="C17" s="27"/>
      <c r="D17" s="125">
        <f t="shared" si="0"/>
        <v>0</v>
      </c>
      <c r="E17" s="29" t="s">
        <v>30</v>
      </c>
      <c r="F17" s="26"/>
      <c r="G17" s="27"/>
      <c r="H17" s="125">
        <f t="shared" si="1"/>
        <v>0</v>
      </c>
    </row>
    <row r="18" spans="1:8" ht="12">
      <c r="A18" s="251" t="s">
        <v>876</v>
      </c>
      <c r="B18" s="26"/>
      <c r="C18" s="27"/>
      <c r="D18" s="125">
        <f t="shared" si="0"/>
        <v>0</v>
      </c>
      <c r="E18" s="258" t="s">
        <v>32</v>
      </c>
      <c r="F18" s="26"/>
      <c r="G18" s="27"/>
      <c r="H18" s="125">
        <f t="shared" si="1"/>
        <v>0</v>
      </c>
    </row>
    <row r="19" spans="1:8" ht="12">
      <c r="A19" s="251" t="s">
        <v>878</v>
      </c>
      <c r="B19" s="26"/>
      <c r="C19" s="27"/>
      <c r="D19" s="125">
        <f t="shared" si="0"/>
        <v>0</v>
      </c>
      <c r="E19" s="29" t="s">
        <v>875</v>
      </c>
      <c r="F19" s="26"/>
      <c r="G19" s="27"/>
      <c r="H19" s="125">
        <f t="shared" si="1"/>
        <v>0</v>
      </c>
    </row>
    <row r="20" spans="1:8" ht="12">
      <c r="A20" s="251" t="s">
        <v>880</v>
      </c>
      <c r="B20" s="26"/>
      <c r="C20" s="27"/>
      <c r="D20" s="125">
        <f t="shared" si="0"/>
        <v>0</v>
      </c>
      <c r="E20" s="251" t="s">
        <v>877</v>
      </c>
      <c r="F20" s="26"/>
      <c r="G20" s="27"/>
      <c r="H20" s="125">
        <f t="shared" si="1"/>
        <v>0</v>
      </c>
    </row>
    <row r="21" spans="1:8" ht="12">
      <c r="A21" s="251" t="s">
        <v>882</v>
      </c>
      <c r="B21" s="26"/>
      <c r="C21" s="27"/>
      <c r="D21" s="125">
        <f t="shared" si="0"/>
        <v>0</v>
      </c>
      <c r="E21" s="251" t="s">
        <v>879</v>
      </c>
      <c r="F21" s="26"/>
      <c r="G21" s="27"/>
      <c r="H21" s="125">
        <f t="shared" si="1"/>
        <v>0</v>
      </c>
    </row>
    <row r="22" spans="1:8" ht="12">
      <c r="A22" s="251" t="s">
        <v>884</v>
      </c>
      <c r="B22" s="26"/>
      <c r="C22" s="27"/>
      <c r="D22" s="125">
        <f t="shared" si="0"/>
        <v>0</v>
      </c>
      <c r="E22" s="258" t="s">
        <v>31</v>
      </c>
      <c r="F22" s="26"/>
      <c r="G22" s="27"/>
      <c r="H22" s="125">
        <f t="shared" si="1"/>
        <v>0</v>
      </c>
    </row>
    <row r="23" spans="1:8" ht="12">
      <c r="A23" s="251" t="s">
        <v>886</v>
      </c>
      <c r="B23" s="26"/>
      <c r="C23" s="27"/>
      <c r="D23" s="125">
        <f t="shared" si="0"/>
        <v>0</v>
      </c>
      <c r="E23" s="251" t="s">
        <v>883</v>
      </c>
      <c r="F23" s="26"/>
      <c r="G23" s="27"/>
      <c r="H23" s="125">
        <f t="shared" si="1"/>
        <v>0</v>
      </c>
    </row>
    <row r="24" spans="1:8" ht="12">
      <c r="A24" s="251" t="s">
        <v>888</v>
      </c>
      <c r="B24" s="26"/>
      <c r="C24" s="27"/>
      <c r="D24" s="125">
        <f t="shared" si="0"/>
        <v>0</v>
      </c>
      <c r="E24" s="251" t="s">
        <v>885</v>
      </c>
      <c r="F24" s="26"/>
      <c r="G24" s="27"/>
      <c r="H24" s="125">
        <f t="shared" si="1"/>
        <v>0</v>
      </c>
    </row>
    <row r="25" spans="1:8" ht="12">
      <c r="A25" s="251" t="s">
        <v>890</v>
      </c>
      <c r="B25" s="26"/>
      <c r="C25" s="27"/>
      <c r="D25" s="125">
        <f t="shared" si="0"/>
        <v>0</v>
      </c>
      <c r="E25" s="258" t="s">
        <v>26</v>
      </c>
      <c r="F25" s="26"/>
      <c r="G25" s="27"/>
      <c r="H25" s="125">
        <f t="shared" si="1"/>
        <v>0</v>
      </c>
    </row>
    <row r="26" spans="1:8" ht="12">
      <c r="A26" s="258" t="s">
        <v>23</v>
      </c>
      <c r="B26" s="26"/>
      <c r="C26" s="27"/>
      <c r="D26" s="125">
        <f t="shared" si="0"/>
        <v>0</v>
      </c>
      <c r="E26" s="258" t="s">
        <v>25</v>
      </c>
      <c r="F26" s="26"/>
      <c r="G26" s="27"/>
      <c r="H26" s="125">
        <f t="shared" si="1"/>
        <v>0</v>
      </c>
    </row>
    <row r="27" spans="1:8" ht="12">
      <c r="A27" s="258" t="s">
        <v>24</v>
      </c>
      <c r="B27" s="26"/>
      <c r="C27" s="27"/>
      <c r="D27" s="125">
        <f t="shared" si="0"/>
        <v>0</v>
      </c>
      <c r="E27" s="251" t="s">
        <v>887</v>
      </c>
      <c r="F27" s="26"/>
      <c r="G27" s="27"/>
      <c r="H27" s="125">
        <f t="shared" si="1"/>
        <v>0</v>
      </c>
    </row>
    <row r="28" spans="1:8" ht="12">
      <c r="A28" s="251" t="s">
        <v>892</v>
      </c>
      <c r="B28" s="26"/>
      <c r="C28" s="27"/>
      <c r="D28" s="125">
        <f t="shared" si="0"/>
        <v>0</v>
      </c>
      <c r="E28" s="251" t="s">
        <v>889</v>
      </c>
      <c r="F28" s="26"/>
      <c r="G28" s="27"/>
      <c r="H28" s="125">
        <f t="shared" si="1"/>
        <v>0</v>
      </c>
    </row>
    <row r="29" spans="1:8" ht="12">
      <c r="A29" s="258" t="s">
        <v>28</v>
      </c>
      <c r="B29" s="26"/>
      <c r="C29" s="27"/>
      <c r="D29" s="125">
        <f t="shared" si="0"/>
        <v>0</v>
      </c>
      <c r="E29" s="258" t="s">
        <v>27</v>
      </c>
      <c r="F29" s="26"/>
      <c r="G29" s="27"/>
      <c r="H29" s="125">
        <f t="shared" si="1"/>
        <v>0</v>
      </c>
    </row>
    <row r="30" spans="1:8" ht="12">
      <c r="A30" s="258" t="s">
        <v>29</v>
      </c>
      <c r="B30" s="26"/>
      <c r="C30" s="27"/>
      <c r="D30" s="125">
        <f t="shared" si="0"/>
        <v>0</v>
      </c>
      <c r="E30" s="251"/>
      <c r="F30" s="26"/>
      <c r="G30" s="27"/>
      <c r="H30" s="125">
        <f t="shared" si="1"/>
        <v>0</v>
      </c>
    </row>
    <row r="31" spans="1:8" ht="12">
      <c r="A31" s="251" t="s">
        <v>893</v>
      </c>
      <c r="B31" s="26"/>
      <c r="C31" s="27"/>
      <c r="D31" s="125">
        <f t="shared" si="0"/>
        <v>0</v>
      </c>
      <c r="E31" s="251"/>
      <c r="F31" s="26"/>
      <c r="G31" s="27"/>
      <c r="H31" s="125">
        <f t="shared" si="1"/>
        <v>0</v>
      </c>
    </row>
    <row r="32" spans="1:8" ht="12">
      <c r="A32" s="251" t="s">
        <v>894</v>
      </c>
      <c r="B32" s="26"/>
      <c r="C32" s="27"/>
      <c r="D32" s="125">
        <f t="shared" si="0"/>
        <v>0</v>
      </c>
      <c r="E32" s="251"/>
      <c r="F32" s="26"/>
      <c r="G32" s="27"/>
      <c r="H32" s="125">
        <f t="shared" si="1"/>
        <v>0</v>
      </c>
    </row>
    <row r="33" spans="1:8" ht="12">
      <c r="A33" s="252" t="s">
        <v>895</v>
      </c>
      <c r="B33" s="42"/>
      <c r="C33" s="43"/>
      <c r="D33" s="131">
        <f t="shared" si="0"/>
        <v>0</v>
      </c>
      <c r="E33" s="252"/>
      <c r="F33" s="42"/>
      <c r="G33" s="43"/>
      <c r="H33" s="131">
        <f t="shared" si="1"/>
        <v>0</v>
      </c>
    </row>
    <row r="34" spans="1:8" ht="12">
      <c r="A34" s="253" t="s">
        <v>805</v>
      </c>
      <c r="B34" s="62">
        <f>B35+B41</f>
        <v>0</v>
      </c>
      <c r="C34" s="63">
        <f>C35+C41</f>
        <v>0</v>
      </c>
      <c r="D34" s="245">
        <f t="shared" si="0"/>
        <v>0</v>
      </c>
      <c r="E34" s="249" t="s">
        <v>806</v>
      </c>
      <c r="F34" s="52">
        <f>SUM(F35:F44)</f>
        <v>0</v>
      </c>
      <c r="G34" s="53">
        <f>SUM(G35:G44)</f>
        <v>0</v>
      </c>
      <c r="H34" s="134">
        <f t="shared" si="1"/>
        <v>0</v>
      </c>
    </row>
    <row r="35" spans="1:8" ht="12">
      <c r="A35" s="249" t="s">
        <v>822</v>
      </c>
      <c r="B35" s="52">
        <f>SUM(B36:B40)</f>
        <v>0</v>
      </c>
      <c r="C35" s="53">
        <f>SUM(C36:C40)</f>
        <v>0</v>
      </c>
      <c r="D35" s="134">
        <f t="shared" si="0"/>
        <v>0</v>
      </c>
      <c r="E35" s="250" t="s">
        <v>824</v>
      </c>
      <c r="F35" s="37"/>
      <c r="G35" s="38"/>
      <c r="H35" s="137">
        <f t="shared" si="1"/>
        <v>0</v>
      </c>
    </row>
    <row r="36" spans="1:8" ht="12">
      <c r="A36" s="250" t="s">
        <v>896</v>
      </c>
      <c r="B36" s="37"/>
      <c r="C36" s="38"/>
      <c r="D36" s="137">
        <f t="shared" si="0"/>
        <v>0</v>
      </c>
      <c r="E36" s="251" t="s">
        <v>897</v>
      </c>
      <c r="F36" s="26"/>
      <c r="G36" s="27"/>
      <c r="H36" s="125">
        <f t="shared" si="1"/>
        <v>0</v>
      </c>
    </row>
    <row r="37" spans="1:8" ht="12">
      <c r="A37" s="251" t="s">
        <v>898</v>
      </c>
      <c r="B37" s="26"/>
      <c r="C37" s="27"/>
      <c r="D37" s="125">
        <f t="shared" si="0"/>
        <v>0</v>
      </c>
      <c r="E37" s="251" t="s">
        <v>899</v>
      </c>
      <c r="F37" s="26"/>
      <c r="G37" s="27"/>
      <c r="H37" s="125">
        <f t="shared" si="1"/>
        <v>0</v>
      </c>
    </row>
    <row r="38" spans="1:8" ht="12">
      <c r="A38" s="251" t="s">
        <v>900</v>
      </c>
      <c r="B38" s="26"/>
      <c r="C38" s="27"/>
      <c r="D38" s="125">
        <f t="shared" si="0"/>
        <v>0</v>
      </c>
      <c r="E38" s="251" t="s">
        <v>901</v>
      </c>
      <c r="F38" s="26"/>
      <c r="G38" s="27"/>
      <c r="H38" s="125">
        <f t="shared" si="1"/>
        <v>0</v>
      </c>
    </row>
    <row r="39" spans="1:8" ht="12">
      <c r="A39" s="251" t="s">
        <v>902</v>
      </c>
      <c r="B39" s="26"/>
      <c r="C39" s="27"/>
      <c r="D39" s="125">
        <f t="shared" si="0"/>
        <v>0</v>
      </c>
      <c r="E39" s="258" t="s">
        <v>33</v>
      </c>
      <c r="F39" s="26"/>
      <c r="G39" s="27"/>
      <c r="H39" s="125">
        <f t="shared" si="1"/>
        <v>0</v>
      </c>
    </row>
    <row r="40" spans="1:8" ht="12">
      <c r="A40" s="252"/>
      <c r="B40" s="42"/>
      <c r="C40" s="43"/>
      <c r="D40" s="131">
        <f t="shared" si="0"/>
        <v>0</v>
      </c>
      <c r="E40" s="258" t="s">
        <v>34</v>
      </c>
      <c r="F40" s="26"/>
      <c r="G40" s="27"/>
      <c r="H40" s="125">
        <f t="shared" si="1"/>
        <v>0</v>
      </c>
    </row>
    <row r="41" spans="1:8" ht="12">
      <c r="A41" s="249" t="s">
        <v>905</v>
      </c>
      <c r="B41" s="52">
        <f>SUM(B42:B63)</f>
        <v>0</v>
      </c>
      <c r="C41" s="53">
        <f>SUM(C42:C63)</f>
        <v>0</v>
      </c>
      <c r="D41" s="134">
        <f t="shared" si="0"/>
        <v>0</v>
      </c>
      <c r="E41" s="251" t="s">
        <v>903</v>
      </c>
      <c r="F41" s="26"/>
      <c r="G41" s="27"/>
      <c r="H41" s="125">
        <f t="shared" si="1"/>
        <v>0</v>
      </c>
    </row>
    <row r="42" spans="1:8" ht="12">
      <c r="A42" s="250" t="s">
        <v>896</v>
      </c>
      <c r="B42" s="37"/>
      <c r="C42" s="38"/>
      <c r="D42" s="137">
        <f t="shared" si="0"/>
        <v>0</v>
      </c>
      <c r="E42" s="251" t="s">
        <v>904</v>
      </c>
      <c r="F42" s="26"/>
      <c r="G42" s="27"/>
      <c r="H42" s="125">
        <f t="shared" si="1"/>
        <v>0</v>
      </c>
    </row>
    <row r="43" spans="1:8" ht="12">
      <c r="A43" s="251" t="s">
        <v>898</v>
      </c>
      <c r="B43" s="26"/>
      <c r="C43" s="27"/>
      <c r="D43" s="125">
        <f t="shared" si="0"/>
        <v>0</v>
      </c>
      <c r="E43" s="251" t="s">
        <v>906</v>
      </c>
      <c r="F43" s="26"/>
      <c r="G43" s="27"/>
      <c r="H43" s="125">
        <f t="shared" si="1"/>
        <v>0</v>
      </c>
    </row>
    <row r="44" spans="1:8" ht="12">
      <c r="A44" s="251" t="s">
        <v>908</v>
      </c>
      <c r="B44" s="26"/>
      <c r="C44" s="27"/>
      <c r="D44" s="125">
        <f t="shared" si="0"/>
        <v>0</v>
      </c>
      <c r="E44" s="251" t="s">
        <v>907</v>
      </c>
      <c r="F44" s="42"/>
      <c r="G44" s="43"/>
      <c r="H44" s="131">
        <f t="shared" si="1"/>
        <v>0</v>
      </c>
    </row>
    <row r="45" spans="1:8" ht="12">
      <c r="A45" s="251" t="s">
        <v>909</v>
      </c>
      <c r="B45" s="26"/>
      <c r="C45" s="27"/>
      <c r="D45" s="125">
        <f t="shared" si="0"/>
        <v>0</v>
      </c>
      <c r="E45" s="255" t="s">
        <v>807</v>
      </c>
      <c r="F45" s="52">
        <f>F7+F34</f>
        <v>0</v>
      </c>
      <c r="G45" s="53">
        <f>G7+G34</f>
        <v>0</v>
      </c>
      <c r="H45" s="134">
        <f t="shared" si="1"/>
        <v>0</v>
      </c>
    </row>
    <row r="46" spans="1:8" ht="12">
      <c r="A46" s="251" t="s">
        <v>910</v>
      </c>
      <c r="B46" s="26"/>
      <c r="C46" s="27"/>
      <c r="D46" s="125">
        <f t="shared" si="0"/>
        <v>0</v>
      </c>
      <c r="E46" s="448" t="s">
        <v>808</v>
      </c>
      <c r="F46" s="449"/>
      <c r="G46" s="449"/>
      <c r="H46" s="450"/>
    </row>
    <row r="47" spans="1:8" ht="12">
      <c r="A47" s="251" t="s">
        <v>911</v>
      </c>
      <c r="B47" s="26"/>
      <c r="C47" s="27"/>
      <c r="D47" s="125">
        <f t="shared" si="0"/>
        <v>0</v>
      </c>
      <c r="E47" s="256" t="s">
        <v>809</v>
      </c>
      <c r="F47" s="47"/>
      <c r="G47" s="48"/>
      <c r="H47" s="247">
        <f aca="true" t="shared" si="2" ref="H47:H52">F47-G47</f>
        <v>0</v>
      </c>
    </row>
    <row r="48" spans="1:8" ht="12">
      <c r="A48" s="251" t="s">
        <v>912</v>
      </c>
      <c r="B48" s="26"/>
      <c r="C48" s="27"/>
      <c r="D48" s="125">
        <f t="shared" si="0"/>
        <v>0</v>
      </c>
      <c r="E48" s="249" t="s">
        <v>810</v>
      </c>
      <c r="F48" s="52"/>
      <c r="G48" s="53"/>
      <c r="H48" s="134">
        <f t="shared" si="2"/>
        <v>0</v>
      </c>
    </row>
    <row r="49" spans="1:8" ht="12">
      <c r="A49" s="251" t="s">
        <v>913</v>
      </c>
      <c r="B49" s="26"/>
      <c r="C49" s="27"/>
      <c r="D49" s="125">
        <f t="shared" si="0"/>
        <v>0</v>
      </c>
      <c r="E49" s="250" t="s">
        <v>811</v>
      </c>
      <c r="F49" s="37">
        <f>F50</f>
        <v>0</v>
      </c>
      <c r="G49" s="38">
        <f>G50</f>
        <v>0</v>
      </c>
      <c r="H49" s="137">
        <f t="shared" si="2"/>
        <v>0</v>
      </c>
    </row>
    <row r="50" spans="1:8" ht="12">
      <c r="A50" s="251" t="s">
        <v>914</v>
      </c>
      <c r="B50" s="26"/>
      <c r="C50" s="27"/>
      <c r="D50" s="125">
        <f t="shared" si="0"/>
        <v>0</v>
      </c>
      <c r="E50" s="254" t="s">
        <v>812</v>
      </c>
      <c r="F50" s="32"/>
      <c r="G50" s="33"/>
      <c r="H50" s="128">
        <f t="shared" si="2"/>
        <v>0</v>
      </c>
    </row>
    <row r="51" spans="1:8" ht="12">
      <c r="A51" s="251" t="s">
        <v>915</v>
      </c>
      <c r="B51" s="26"/>
      <c r="C51" s="27"/>
      <c r="D51" s="125">
        <f t="shared" si="0"/>
        <v>0</v>
      </c>
      <c r="E51" s="256" t="s">
        <v>813</v>
      </c>
      <c r="F51" s="47"/>
      <c r="G51" s="48"/>
      <c r="H51" s="247">
        <f t="shared" si="2"/>
        <v>0</v>
      </c>
    </row>
    <row r="52" spans="1:8" ht="12">
      <c r="A52" s="251" t="s">
        <v>916</v>
      </c>
      <c r="B52" s="26"/>
      <c r="C52" s="27"/>
      <c r="D52" s="125">
        <f t="shared" si="0"/>
        <v>0</v>
      </c>
      <c r="E52" s="249" t="s">
        <v>814</v>
      </c>
      <c r="F52" s="52"/>
      <c r="G52" s="53"/>
      <c r="H52" s="134">
        <f t="shared" si="2"/>
        <v>0</v>
      </c>
    </row>
    <row r="53" spans="1:8" ht="12">
      <c r="A53" s="251" t="s">
        <v>902</v>
      </c>
      <c r="B53" s="26"/>
      <c r="C53" s="27"/>
      <c r="D53" s="125">
        <f t="shared" si="0"/>
        <v>0</v>
      </c>
      <c r="E53" s="250"/>
      <c r="F53" s="37"/>
      <c r="G53" s="38"/>
      <c r="H53" s="137"/>
    </row>
    <row r="54" spans="1:8" ht="12">
      <c r="A54" s="251" t="s">
        <v>917</v>
      </c>
      <c r="B54" s="26"/>
      <c r="C54" s="27"/>
      <c r="D54" s="125">
        <f t="shared" si="0"/>
        <v>0</v>
      </c>
      <c r="E54" s="251"/>
      <c r="F54" s="26"/>
      <c r="G54" s="27"/>
      <c r="H54" s="125"/>
    </row>
    <row r="55" spans="1:8" ht="12">
      <c r="A55" s="258" t="s">
        <v>35</v>
      </c>
      <c r="B55" s="26"/>
      <c r="C55" s="27"/>
      <c r="D55" s="125">
        <f t="shared" si="0"/>
        <v>0</v>
      </c>
      <c r="E55" s="251"/>
      <c r="F55" s="26"/>
      <c r="G55" s="27"/>
      <c r="H55" s="125"/>
    </row>
    <row r="56" spans="1:8" ht="12">
      <c r="A56" s="258" t="s">
        <v>36</v>
      </c>
      <c r="B56" s="26"/>
      <c r="C56" s="27"/>
      <c r="D56" s="125">
        <f t="shared" si="0"/>
        <v>0</v>
      </c>
      <c r="E56" s="251"/>
      <c r="F56" s="26"/>
      <c r="G56" s="27"/>
      <c r="H56" s="125"/>
    </row>
    <row r="57" spans="1:8" ht="12">
      <c r="A57" s="251" t="s">
        <v>918</v>
      </c>
      <c r="B57" s="26"/>
      <c r="C57" s="27"/>
      <c r="D57" s="125">
        <f t="shared" si="0"/>
        <v>0</v>
      </c>
      <c r="E57" s="251"/>
      <c r="F57" s="26"/>
      <c r="G57" s="27"/>
      <c r="H57" s="125"/>
    </row>
    <row r="58" spans="1:8" ht="12">
      <c r="A58" s="251" t="s">
        <v>919</v>
      </c>
      <c r="B58" s="26"/>
      <c r="C58" s="27"/>
      <c r="D58" s="125">
        <f t="shared" si="0"/>
        <v>0</v>
      </c>
      <c r="E58" s="251"/>
      <c r="F58" s="26"/>
      <c r="G58" s="27"/>
      <c r="H58" s="125"/>
    </row>
    <row r="59" spans="1:8" ht="12">
      <c r="A59" s="251" t="s">
        <v>920</v>
      </c>
      <c r="B59" s="26"/>
      <c r="C59" s="27"/>
      <c r="D59" s="125">
        <f t="shared" si="0"/>
        <v>0</v>
      </c>
      <c r="E59" s="251"/>
      <c r="F59" s="26"/>
      <c r="G59" s="27"/>
      <c r="H59" s="125"/>
    </row>
    <row r="60" spans="1:8" ht="12">
      <c r="A60" s="251" t="s">
        <v>921</v>
      </c>
      <c r="B60" s="26"/>
      <c r="C60" s="27"/>
      <c r="D60" s="125">
        <f t="shared" si="0"/>
        <v>0</v>
      </c>
      <c r="E60" s="251"/>
      <c r="F60" s="26"/>
      <c r="G60" s="27"/>
      <c r="H60" s="125"/>
    </row>
    <row r="61" spans="1:8" ht="12">
      <c r="A61" s="251" t="s">
        <v>922</v>
      </c>
      <c r="B61" s="26"/>
      <c r="C61" s="27"/>
      <c r="D61" s="125">
        <f t="shared" si="0"/>
        <v>0</v>
      </c>
      <c r="E61" s="251"/>
      <c r="F61" s="26"/>
      <c r="G61" s="27"/>
      <c r="H61" s="125"/>
    </row>
    <row r="62" spans="1:8" ht="12">
      <c r="A62" s="251" t="s">
        <v>923</v>
      </c>
      <c r="B62" s="26"/>
      <c r="C62" s="27"/>
      <c r="D62" s="125">
        <f t="shared" si="0"/>
        <v>0</v>
      </c>
      <c r="E62" s="251"/>
      <c r="F62" s="26"/>
      <c r="G62" s="27"/>
      <c r="H62" s="125"/>
    </row>
    <row r="63" spans="1:8" ht="12">
      <c r="A63" s="254"/>
      <c r="B63" s="32"/>
      <c r="C63" s="33"/>
      <c r="D63" s="128">
        <f t="shared" si="0"/>
        <v>0</v>
      </c>
      <c r="E63" s="255" t="s">
        <v>815</v>
      </c>
      <c r="F63" s="52">
        <f>F47+F48+F49+F51</f>
        <v>0</v>
      </c>
      <c r="G63" s="53">
        <f>G47+G48+G49+G51</f>
        <v>0</v>
      </c>
      <c r="H63" s="134">
        <f>F63-G63</f>
        <v>0</v>
      </c>
    </row>
    <row r="64" spans="1:8" ht="12">
      <c r="A64" s="255" t="s">
        <v>816</v>
      </c>
      <c r="B64" s="52">
        <f>B7+B34</f>
        <v>0</v>
      </c>
      <c r="C64" s="53">
        <f>C7+C34</f>
        <v>0</v>
      </c>
      <c r="D64" s="134">
        <f t="shared" si="0"/>
        <v>0</v>
      </c>
      <c r="E64" s="257" t="s">
        <v>817</v>
      </c>
      <c r="F64" s="57">
        <f>F45+F63</f>
        <v>0</v>
      </c>
      <c r="G64" s="58">
        <f>G45+G63</f>
        <v>0</v>
      </c>
      <c r="H64" s="145">
        <f>F64-G64</f>
        <v>0</v>
      </c>
    </row>
  </sheetData>
  <sheetProtection/>
  <mergeCells count="5">
    <mergeCell ref="E46:H46"/>
    <mergeCell ref="A3:H3"/>
    <mergeCell ref="A2:H2"/>
    <mergeCell ref="A5:D5"/>
    <mergeCell ref="E5:H5"/>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AG182"/>
  <sheetViews>
    <sheetView tabSelected="1" view="pageBreakPreview" zoomScaleSheetLayoutView="100" zoomScalePageLayoutView="0" workbookViewId="0" topLeftCell="A1">
      <pane ySplit="2" topLeftCell="A3" activePane="bottomLeft" state="frozen"/>
      <selection pane="topLeft" activeCell="S122" sqref="S122"/>
      <selection pane="bottomLeft" activeCell="R34" sqref="R34"/>
    </sheetView>
  </sheetViews>
  <sheetFormatPr defaultColWidth="8.875" defaultRowHeight="12.75"/>
  <cols>
    <col min="1" max="26" width="3.75390625" style="261" customWidth="1"/>
    <col min="27" max="27" width="10.25390625" style="280" customWidth="1"/>
    <col min="28" max="29" width="19.625" style="280" customWidth="1"/>
    <col min="30" max="30" width="15.125" style="280" customWidth="1"/>
    <col min="31" max="32" width="10.25390625" style="280" customWidth="1"/>
    <col min="33" max="50" width="10.25390625" style="261" customWidth="1"/>
    <col min="51" max="118" width="3.75390625" style="261" customWidth="1"/>
    <col min="119" max="16384" width="8.875" style="261" customWidth="1"/>
  </cols>
  <sheetData>
    <row r="1" ht="12">
      <c r="Z1" s="264" t="s">
        <v>1139</v>
      </c>
    </row>
    <row r="2" spans="1:26" ht="12">
      <c r="A2" s="467" t="s">
        <v>1164</v>
      </c>
      <c r="B2" s="467"/>
      <c r="C2" s="467"/>
      <c r="D2" s="467"/>
      <c r="E2" s="467"/>
      <c r="F2" s="467"/>
      <c r="G2" s="467"/>
      <c r="H2" s="467"/>
      <c r="I2" s="467"/>
      <c r="J2" s="467"/>
      <c r="K2" s="467"/>
      <c r="L2" s="467"/>
      <c r="M2" s="467"/>
      <c r="N2" s="467"/>
      <c r="O2" s="467"/>
      <c r="P2" s="467"/>
      <c r="Q2" s="467"/>
      <c r="R2" s="467"/>
      <c r="S2" s="467"/>
      <c r="T2" s="467"/>
      <c r="U2" s="467"/>
      <c r="V2" s="467"/>
      <c r="W2" s="467"/>
      <c r="X2" s="467"/>
      <c r="Y2" s="467"/>
      <c r="Z2" s="467"/>
    </row>
    <row r="5" ht="12">
      <c r="A5" s="2" t="s">
        <v>948</v>
      </c>
    </row>
    <row r="7" ht="12">
      <c r="B7" s="261" t="s">
        <v>46</v>
      </c>
    </row>
    <row r="9" ht="12">
      <c r="A9" s="2" t="s">
        <v>949</v>
      </c>
    </row>
    <row r="10" ht="12">
      <c r="B10" s="3" t="s">
        <v>83</v>
      </c>
    </row>
    <row r="11" spans="2:3" ht="12">
      <c r="B11" s="3"/>
      <c r="C11" s="261" t="s">
        <v>72</v>
      </c>
    </row>
    <row r="12" spans="2:3" ht="12">
      <c r="B12" s="3"/>
      <c r="C12" s="261" t="s">
        <v>73</v>
      </c>
    </row>
    <row r="13" ht="12">
      <c r="B13" s="3"/>
    </row>
    <row r="14" ht="12">
      <c r="B14" s="3" t="s">
        <v>1341</v>
      </c>
    </row>
    <row r="15" spans="2:3" ht="12">
      <c r="B15" s="3"/>
      <c r="C15" s="261" t="s">
        <v>74</v>
      </c>
    </row>
    <row r="16" spans="2:3" ht="12">
      <c r="B16" s="3"/>
      <c r="C16" s="261" t="s">
        <v>75</v>
      </c>
    </row>
    <row r="17" spans="2:3" ht="12">
      <c r="B17" s="3"/>
      <c r="C17" s="261" t="s">
        <v>76</v>
      </c>
    </row>
    <row r="18" spans="2:3" ht="12">
      <c r="B18" s="3"/>
      <c r="C18" s="261" t="s">
        <v>1119</v>
      </c>
    </row>
    <row r="19" spans="2:32" ht="12">
      <c r="B19" s="3"/>
      <c r="C19" s="261" t="s">
        <v>1344</v>
      </c>
      <c r="AA19" s="369"/>
      <c r="AB19" s="369"/>
      <c r="AC19" s="369"/>
      <c r="AD19" s="369"/>
      <c r="AE19" s="369"/>
      <c r="AF19" s="369"/>
    </row>
    <row r="20" ht="12">
      <c r="B20" s="3"/>
    </row>
    <row r="21" ht="12">
      <c r="B21" s="3" t="s">
        <v>1342</v>
      </c>
    </row>
    <row r="22" spans="2:3" ht="12">
      <c r="B22" s="3"/>
      <c r="C22" s="261" t="s">
        <v>77</v>
      </c>
    </row>
    <row r="23" spans="2:3" ht="12">
      <c r="B23" s="3"/>
      <c r="C23" s="261" t="s">
        <v>78</v>
      </c>
    </row>
    <row r="24" spans="2:3" ht="12">
      <c r="B24" s="3"/>
      <c r="C24" s="261" t="s">
        <v>79</v>
      </c>
    </row>
    <row r="25" spans="2:3" ht="12">
      <c r="B25" s="3"/>
      <c r="C25" s="261" t="s">
        <v>80</v>
      </c>
    </row>
    <row r="26" ht="12">
      <c r="B26" s="3"/>
    </row>
    <row r="27" ht="12">
      <c r="B27" s="3" t="s">
        <v>1343</v>
      </c>
    </row>
    <row r="28" ht="12">
      <c r="C28" s="261" t="s">
        <v>81</v>
      </c>
    </row>
    <row r="29" ht="12">
      <c r="C29" s="261" t="s">
        <v>82</v>
      </c>
    </row>
    <row r="30" ht="12">
      <c r="C30" s="261" t="s">
        <v>1345</v>
      </c>
    </row>
    <row r="32" ht="12">
      <c r="A32" s="2" t="s">
        <v>951</v>
      </c>
    </row>
    <row r="34" ht="12">
      <c r="B34" s="261" t="s">
        <v>46</v>
      </c>
    </row>
    <row r="37" ht="12">
      <c r="A37" s="2" t="s">
        <v>952</v>
      </c>
    </row>
    <row r="38" ht="12">
      <c r="B38" s="261" t="s">
        <v>84</v>
      </c>
    </row>
    <row r="39" ht="12">
      <c r="B39" s="261" t="s">
        <v>85</v>
      </c>
    </row>
    <row r="40" ht="12">
      <c r="B40" s="261" t="s">
        <v>1126</v>
      </c>
    </row>
    <row r="41" spans="2:33" ht="12">
      <c r="B41" s="261" t="s">
        <v>1127</v>
      </c>
      <c r="AG41" s="370"/>
    </row>
    <row r="44" ht="12">
      <c r="A44" s="2" t="s">
        <v>1165</v>
      </c>
    </row>
    <row r="45" ht="12">
      <c r="B45" s="261" t="s">
        <v>1166</v>
      </c>
    </row>
    <row r="46" ht="12">
      <c r="B46" s="261" t="s">
        <v>1167</v>
      </c>
    </row>
    <row r="47" spans="4:32" ht="12">
      <c r="D47" s="261" t="s">
        <v>1329</v>
      </c>
      <c r="K47" s="261" t="s">
        <v>1330</v>
      </c>
      <c r="R47" s="261" t="s">
        <v>1331</v>
      </c>
      <c r="AA47" s="369"/>
      <c r="AB47" s="369"/>
      <c r="AC47" s="369"/>
      <c r="AD47" s="369"/>
      <c r="AE47" s="369"/>
      <c r="AF47" s="369"/>
    </row>
    <row r="49" ht="12">
      <c r="B49" s="261" t="s">
        <v>1168</v>
      </c>
    </row>
    <row r="50" spans="4:32" ht="12">
      <c r="D50" s="261" t="s">
        <v>1335</v>
      </c>
      <c r="K50" s="261" t="s">
        <v>1336</v>
      </c>
      <c r="R50" s="261" t="s">
        <v>1337</v>
      </c>
      <c r="AA50" s="369"/>
      <c r="AB50" s="369"/>
      <c r="AC50" s="369"/>
      <c r="AD50" s="369"/>
      <c r="AE50" s="369"/>
      <c r="AF50" s="369"/>
    </row>
    <row r="52" ht="12">
      <c r="B52" s="261" t="s">
        <v>1113</v>
      </c>
    </row>
    <row r="53" spans="4:32" ht="12">
      <c r="D53" s="261" t="s">
        <v>1332</v>
      </c>
      <c r="K53" s="261" t="s">
        <v>1333</v>
      </c>
      <c r="R53" s="261" t="s">
        <v>1334</v>
      </c>
      <c r="AA53" s="369"/>
      <c r="AB53" s="369"/>
      <c r="AC53" s="369"/>
      <c r="AD53" s="369"/>
      <c r="AE53" s="369"/>
      <c r="AF53" s="369"/>
    </row>
    <row r="55" ht="12">
      <c r="B55" s="261" t="s">
        <v>1346</v>
      </c>
    </row>
    <row r="56" spans="4:32" ht="12">
      <c r="D56" s="261" t="s">
        <v>1332</v>
      </c>
      <c r="K56" s="261" t="s">
        <v>1333</v>
      </c>
      <c r="R56" s="261" t="s">
        <v>1334</v>
      </c>
      <c r="AA56" s="369"/>
      <c r="AB56" s="369"/>
      <c r="AC56" s="369"/>
      <c r="AD56" s="369"/>
      <c r="AE56" s="369"/>
      <c r="AF56" s="369"/>
    </row>
    <row r="57" ht="12">
      <c r="D57" s="261" t="s">
        <v>1347</v>
      </c>
    </row>
    <row r="59" ht="12">
      <c r="B59" s="261" t="s">
        <v>1114</v>
      </c>
    </row>
    <row r="60" ht="12">
      <c r="D60" s="261" t="s">
        <v>1348</v>
      </c>
    </row>
    <row r="61" spans="4:5" ht="12">
      <c r="D61" s="264" t="s">
        <v>1132</v>
      </c>
      <c r="E61" s="261" t="s">
        <v>1349</v>
      </c>
    </row>
    <row r="62" spans="4:5" ht="12">
      <c r="D62" s="264" t="s">
        <v>1133</v>
      </c>
      <c r="E62" s="261" t="s">
        <v>1350</v>
      </c>
    </row>
    <row r="63" ht="12">
      <c r="D63" s="261" t="s">
        <v>1351</v>
      </c>
    </row>
    <row r="64" spans="4:5" ht="12">
      <c r="D64" s="264" t="s">
        <v>1132</v>
      </c>
      <c r="E64" s="261" t="s">
        <v>1352</v>
      </c>
    </row>
    <row r="65" spans="4:32" ht="12">
      <c r="D65" s="264" t="s">
        <v>1133</v>
      </c>
      <c r="E65" s="261" t="s">
        <v>1356</v>
      </c>
      <c r="AA65" s="369"/>
      <c r="AB65" s="369"/>
      <c r="AC65" s="369"/>
      <c r="AD65" s="369"/>
      <c r="AE65" s="369"/>
      <c r="AF65" s="369"/>
    </row>
    <row r="66" spans="4:32" ht="12">
      <c r="D66" s="264" t="s">
        <v>1134</v>
      </c>
      <c r="E66" s="261" t="s">
        <v>1353</v>
      </c>
      <c r="AA66" s="369"/>
      <c r="AB66" s="369"/>
      <c r="AC66" s="369"/>
      <c r="AD66" s="369"/>
      <c r="AE66" s="369"/>
      <c r="AF66" s="369"/>
    </row>
    <row r="67" ht="12">
      <c r="D67" s="261" t="s">
        <v>1354</v>
      </c>
    </row>
    <row r="68" spans="4:5" ht="12">
      <c r="D68" s="264" t="s">
        <v>1135</v>
      </c>
      <c r="E68" s="261" t="s">
        <v>1355</v>
      </c>
    </row>
    <row r="69" spans="4:5" ht="12">
      <c r="D69" s="264" t="s">
        <v>1136</v>
      </c>
      <c r="E69" s="261" t="s">
        <v>1357</v>
      </c>
    </row>
    <row r="70" spans="4:32" ht="12">
      <c r="D70" s="261" t="s">
        <v>1399</v>
      </c>
      <c r="AA70" s="369"/>
      <c r="AB70" s="369"/>
      <c r="AC70" s="369"/>
      <c r="AD70" s="369"/>
      <c r="AE70" s="369"/>
      <c r="AF70" s="369"/>
    </row>
    <row r="71" spans="4:32" ht="12">
      <c r="D71" s="264" t="s">
        <v>1132</v>
      </c>
      <c r="E71" s="261" t="s">
        <v>1358</v>
      </c>
      <c r="AA71" s="369"/>
      <c r="AB71" s="369"/>
      <c r="AC71" s="369"/>
      <c r="AD71" s="369"/>
      <c r="AE71" s="369"/>
      <c r="AF71" s="369"/>
    </row>
    <row r="72" spans="27:32" ht="12">
      <c r="AA72" s="369"/>
      <c r="AB72" s="369"/>
      <c r="AC72" s="369"/>
      <c r="AD72" s="369"/>
      <c r="AE72" s="369"/>
      <c r="AF72" s="369"/>
    </row>
    <row r="74" ht="12">
      <c r="A74" s="2" t="s">
        <v>953</v>
      </c>
    </row>
    <row r="75" ht="12">
      <c r="B75" s="261" t="s">
        <v>954</v>
      </c>
    </row>
    <row r="76" ht="12">
      <c r="S76" s="261" t="s">
        <v>311</v>
      </c>
    </row>
    <row r="77" spans="2:22" ht="12">
      <c r="B77" s="463" t="s">
        <v>955</v>
      </c>
      <c r="C77" s="464"/>
      <c r="D77" s="464"/>
      <c r="E77" s="464"/>
      <c r="F77" s="465"/>
      <c r="G77" s="466" t="s">
        <v>956</v>
      </c>
      <c r="H77" s="464"/>
      <c r="I77" s="464"/>
      <c r="J77" s="464"/>
      <c r="K77" s="464" t="s">
        <v>957</v>
      </c>
      <c r="L77" s="464"/>
      <c r="M77" s="464"/>
      <c r="N77" s="464"/>
      <c r="O77" s="464" t="s">
        <v>958</v>
      </c>
      <c r="P77" s="464"/>
      <c r="Q77" s="464"/>
      <c r="R77" s="464"/>
      <c r="S77" s="464" t="s">
        <v>959</v>
      </c>
      <c r="T77" s="464" t="s">
        <v>956</v>
      </c>
      <c r="U77" s="464"/>
      <c r="V77" s="465"/>
    </row>
    <row r="78" spans="2:22" ht="12">
      <c r="B78" s="468" t="s">
        <v>960</v>
      </c>
      <c r="C78" s="469"/>
      <c r="D78" s="469"/>
      <c r="E78" s="469"/>
      <c r="F78" s="470"/>
      <c r="G78" s="471">
        <f>'注記（ケアハウス）'!G61:J61+'注記（拠点） (湧愛園)'!G61:J61+'注記（拠点） (ちゅ)'!G61:J61+'注記（拠点） (居宅介護)'!G61:J61+'注記（拠点） (修学資金)'!G61:J61</f>
        <v>0</v>
      </c>
      <c r="H78" s="472"/>
      <c r="I78" s="472"/>
      <c r="J78" s="472"/>
      <c r="K78" s="471">
        <f>'注記（ケアハウス）'!K61:N61+'注記（拠点） (湧愛園)'!K61:N61+'注記（拠点） (ちゅ)'!K61:N61+'注記（拠点） (居宅介護)'!K61:N61+'注記（拠点） (修学資金)'!K61:N61</f>
        <v>0</v>
      </c>
      <c r="L78" s="472"/>
      <c r="M78" s="472"/>
      <c r="N78" s="472"/>
      <c r="O78" s="471">
        <f>'注記（ケアハウス）'!O61:R61+'注記（拠点） (湧愛園)'!O61:R61+'注記（拠点） (ちゅ)'!O61:R61+'注記（拠点） (居宅介護)'!O61:R61+'注記（拠点） (修学資金)'!O61:R61</f>
        <v>0</v>
      </c>
      <c r="P78" s="472"/>
      <c r="Q78" s="472"/>
      <c r="R78" s="472"/>
      <c r="S78" s="472">
        <f>G78+K78-O78</f>
        <v>0</v>
      </c>
      <c r="T78" s="472"/>
      <c r="U78" s="472"/>
      <c r="V78" s="475"/>
    </row>
    <row r="79" spans="2:30" ht="12">
      <c r="B79" s="457" t="s">
        <v>961</v>
      </c>
      <c r="C79" s="458"/>
      <c r="D79" s="458"/>
      <c r="E79" s="458"/>
      <c r="F79" s="459"/>
      <c r="G79" s="460">
        <f>'注記（ケアハウス）'!G62:J62+'注記（拠点） (湧愛園)'!G62:J62+'注記（拠点） (ちゅ)'!G62:J62+'注記（拠点） (居宅介護)'!G62:J62+'注記（拠点） (修学資金)'!G62:J62</f>
        <v>1057723001</v>
      </c>
      <c r="H79" s="461"/>
      <c r="I79" s="461"/>
      <c r="J79" s="461"/>
      <c r="K79" s="461">
        <f>'注記（ケアハウス）'!K62:N62+'注記（拠点） (湧愛園)'!K62:N62+'注記（拠点） (ちゅ)'!K62:N62+'注記（拠点） (居宅介護)'!K62:N62+'注記（拠点） (修学資金)'!K62:N62</f>
        <v>7205000</v>
      </c>
      <c r="L79" s="461"/>
      <c r="M79" s="461"/>
      <c r="N79" s="461"/>
      <c r="O79" s="461">
        <f>'注記（ケアハウス）'!O62:R62+'注記（拠点） (湧愛園)'!O62:R62+'注記（拠点） (ちゅ)'!O62:R62+'注記（拠点） (居宅介護)'!O62:R62+'注記（拠点） (修学資金)'!O62:R62</f>
        <v>36637244</v>
      </c>
      <c r="P79" s="461"/>
      <c r="Q79" s="461"/>
      <c r="R79" s="461"/>
      <c r="S79" s="461">
        <f>G79+K79-O79</f>
        <v>1028290757</v>
      </c>
      <c r="T79" s="461"/>
      <c r="U79" s="461"/>
      <c r="V79" s="462"/>
      <c r="AA79" s="341"/>
      <c r="AB79" s="341"/>
      <c r="AC79" s="341"/>
      <c r="AD79" s="341"/>
    </row>
    <row r="80" spans="2:22" ht="12">
      <c r="B80" s="457" t="s">
        <v>962</v>
      </c>
      <c r="C80" s="458"/>
      <c r="D80" s="458"/>
      <c r="E80" s="458"/>
      <c r="F80" s="459"/>
      <c r="G80" s="460">
        <f>'注記（ケアハウス）'!G63:J63+'注記（拠点） (湧愛園)'!G63:J63+'注記（拠点） (ちゅ)'!G63:J63+'注記（拠点） (居宅介護)'!G63:J63+'注記（拠点） (修学資金)'!G63:J63</f>
        <v>0</v>
      </c>
      <c r="H80" s="461"/>
      <c r="I80" s="461"/>
      <c r="J80" s="461"/>
      <c r="K80" s="461">
        <f>'注記（ケアハウス）'!K63:N63+'注記（拠点） (湧愛園)'!K63:N63+'注記（拠点） (ちゅ)'!K63:N63+'注記（拠点） (居宅介護)'!K63:N63+'注記（拠点） (修学資金)'!K63:N63</f>
        <v>0</v>
      </c>
      <c r="L80" s="461"/>
      <c r="M80" s="461"/>
      <c r="N80" s="461"/>
      <c r="O80" s="461">
        <f>'注記（ケアハウス）'!O63:R63+'注記（拠点） (湧愛園)'!O63:R63+'注記（拠点） (ちゅ)'!O63:R63+'注記（拠点） (居宅介護)'!O63:R63+'注記（拠点） (修学資金)'!O63:R63</f>
        <v>0</v>
      </c>
      <c r="P80" s="461"/>
      <c r="Q80" s="461"/>
      <c r="R80" s="461"/>
      <c r="S80" s="461">
        <f>G80+K80-O80</f>
        <v>0</v>
      </c>
      <c r="T80" s="461"/>
      <c r="U80" s="461"/>
      <c r="V80" s="462"/>
    </row>
    <row r="81" spans="2:22" ht="12">
      <c r="B81" s="451" t="s">
        <v>963</v>
      </c>
      <c r="C81" s="452"/>
      <c r="D81" s="452"/>
      <c r="E81" s="452"/>
      <c r="F81" s="453"/>
      <c r="G81" s="454">
        <f>'注記（ケアハウス）'!G64:J64+'注記（拠点） (湧愛園)'!G64:J64+'注記（拠点） (ちゅ)'!G64:J64+'注記（拠点） (居宅介護)'!G64:J64+'注記（拠点） (修学資金)'!G64:J64</f>
        <v>0</v>
      </c>
      <c r="H81" s="455"/>
      <c r="I81" s="455"/>
      <c r="J81" s="455"/>
      <c r="K81" s="455">
        <f>'注記（ケアハウス）'!K64:N64+'注記（拠点） (湧愛園)'!K64:N64+'注記（拠点） (ちゅ)'!K64:N64+'注記（拠点） (居宅介護)'!K64:N64+'注記（拠点） (修学資金)'!K64:N64</f>
        <v>0</v>
      </c>
      <c r="L81" s="455"/>
      <c r="M81" s="455"/>
      <c r="N81" s="455"/>
      <c r="O81" s="455">
        <f>'注記（ケアハウス）'!O64:R64+'注記（拠点） (湧愛園)'!O64:R64+'注記（拠点） (ちゅ)'!O64:R64+'注記（拠点） (居宅介護)'!O64:R64+'注記（拠点） (修学資金)'!O64:R64</f>
        <v>0</v>
      </c>
      <c r="P81" s="455"/>
      <c r="Q81" s="455"/>
      <c r="R81" s="455"/>
      <c r="S81" s="455">
        <f>G81+K81-O81</f>
        <v>0</v>
      </c>
      <c r="T81" s="455"/>
      <c r="U81" s="455"/>
      <c r="V81" s="456"/>
    </row>
    <row r="82" spans="2:22" ht="12">
      <c r="B82" s="463" t="s">
        <v>964</v>
      </c>
      <c r="C82" s="464"/>
      <c r="D82" s="464"/>
      <c r="E82" s="464"/>
      <c r="F82" s="465"/>
      <c r="G82" s="473">
        <f>SUM(G78:J81)</f>
        <v>1057723001</v>
      </c>
      <c r="H82" s="474"/>
      <c r="I82" s="474"/>
      <c r="J82" s="474"/>
      <c r="K82" s="474">
        <f>SUM(K78:N81)</f>
        <v>7205000</v>
      </c>
      <c r="L82" s="474"/>
      <c r="M82" s="474"/>
      <c r="N82" s="474"/>
      <c r="O82" s="474">
        <f>SUM(O78:R81)</f>
        <v>36637244</v>
      </c>
      <c r="P82" s="474"/>
      <c r="Q82" s="474"/>
      <c r="R82" s="474"/>
      <c r="S82" s="474">
        <f>SUM(S78:V81)</f>
        <v>1028290757</v>
      </c>
      <c r="T82" s="474"/>
      <c r="U82" s="474"/>
      <c r="V82" s="476"/>
    </row>
    <row r="85" ht="12">
      <c r="A85" s="2" t="s">
        <v>1169</v>
      </c>
    </row>
    <row r="86" ht="12">
      <c r="B86" s="261" t="s">
        <v>1359</v>
      </c>
    </row>
    <row r="90" ht="12.75" thickBot="1">
      <c r="A90" s="2" t="s">
        <v>965</v>
      </c>
    </row>
    <row r="91" spans="2:29" ht="13.5" thickBot="1" thickTop="1">
      <c r="B91" s="261" t="s">
        <v>966</v>
      </c>
      <c r="AB91" s="281" t="s">
        <v>960</v>
      </c>
      <c r="AC91" s="282"/>
    </row>
    <row r="92" spans="3:29" ht="13.5" thickBot="1" thickTop="1">
      <c r="C92" s="283" t="s">
        <v>967</v>
      </c>
      <c r="D92" s="283"/>
      <c r="E92" s="283"/>
      <c r="F92" s="283"/>
      <c r="G92" s="283"/>
      <c r="H92" s="283"/>
      <c r="I92" s="283"/>
      <c r="J92" s="477">
        <f>AC91</f>
        <v>0</v>
      </c>
      <c r="K92" s="477"/>
      <c r="L92" s="477"/>
      <c r="M92" s="477"/>
      <c r="N92" s="283" t="s">
        <v>950</v>
      </c>
      <c r="AB92" s="281" t="s">
        <v>961</v>
      </c>
      <c r="AC92" s="282"/>
    </row>
    <row r="93" spans="3:29" ht="13.5" thickBot="1" thickTop="1">
      <c r="C93" s="284" t="s">
        <v>968</v>
      </c>
      <c r="D93" s="284"/>
      <c r="E93" s="284"/>
      <c r="F93" s="284"/>
      <c r="G93" s="284"/>
      <c r="H93" s="284"/>
      <c r="I93" s="284"/>
      <c r="J93" s="478">
        <f>AC92+AC93</f>
        <v>0</v>
      </c>
      <c r="K93" s="478"/>
      <c r="L93" s="478"/>
      <c r="M93" s="478"/>
      <c r="N93" s="284" t="s">
        <v>950</v>
      </c>
      <c r="AB93" s="281" t="s">
        <v>1125</v>
      </c>
      <c r="AC93" s="282"/>
    </row>
    <row r="94" spans="4:14" ht="12.75" thickTop="1">
      <c r="D94" s="261" t="s">
        <v>969</v>
      </c>
      <c r="J94" s="479">
        <f>J92+J93</f>
        <v>0</v>
      </c>
      <c r="K94" s="479"/>
      <c r="L94" s="479"/>
      <c r="M94" s="479"/>
      <c r="N94" s="261" t="s">
        <v>950</v>
      </c>
    </row>
    <row r="96" ht="12.75" thickBot="1">
      <c r="B96" s="261" t="s">
        <v>970</v>
      </c>
    </row>
    <row r="97" spans="3:29" ht="13.5" thickBot="1" thickTop="1">
      <c r="C97" s="262" t="s">
        <v>971</v>
      </c>
      <c r="D97" s="262"/>
      <c r="E97" s="262"/>
      <c r="F97" s="262"/>
      <c r="G97" s="262"/>
      <c r="H97" s="262"/>
      <c r="I97" s="262"/>
      <c r="J97" s="262"/>
      <c r="K97" s="262"/>
      <c r="L97" s="262"/>
      <c r="M97" s="262"/>
      <c r="N97" s="262"/>
      <c r="O97" s="480">
        <f>AC97+AC98</f>
        <v>0</v>
      </c>
      <c r="P97" s="480"/>
      <c r="Q97" s="480"/>
      <c r="R97" s="480"/>
      <c r="S97" s="262" t="s">
        <v>950</v>
      </c>
      <c r="AB97" s="281" t="s">
        <v>1123</v>
      </c>
      <c r="AC97" s="282"/>
    </row>
    <row r="98" spans="4:29" ht="13.5" thickBot="1" thickTop="1">
      <c r="D98" s="261" t="s">
        <v>969</v>
      </c>
      <c r="O98" s="479">
        <f>O97</f>
        <v>0</v>
      </c>
      <c r="P98" s="479"/>
      <c r="Q98" s="479"/>
      <c r="R98" s="479"/>
      <c r="S98" s="261" t="s">
        <v>950</v>
      </c>
      <c r="AB98" s="281" t="s">
        <v>1124</v>
      </c>
      <c r="AC98" s="282"/>
    </row>
    <row r="99" ht="12.75" thickTop="1"/>
    <row r="101" ht="12">
      <c r="A101" s="2" t="s">
        <v>972</v>
      </c>
    </row>
    <row r="102" ht="12">
      <c r="A102" s="3" t="s">
        <v>1115</v>
      </c>
    </row>
    <row r="103" ht="12">
      <c r="B103" s="261" t="s">
        <v>973</v>
      </c>
    </row>
    <row r="104" ht="12">
      <c r="T104" s="261" t="s">
        <v>311</v>
      </c>
    </row>
    <row r="105" spans="2:22" ht="12">
      <c r="B105" s="463"/>
      <c r="C105" s="464"/>
      <c r="D105" s="464"/>
      <c r="E105" s="464"/>
      <c r="F105" s="464"/>
      <c r="G105" s="465"/>
      <c r="H105" s="466" t="s">
        <v>976</v>
      </c>
      <c r="I105" s="464"/>
      <c r="J105" s="464"/>
      <c r="K105" s="464"/>
      <c r="L105" s="464"/>
      <c r="M105" s="464" t="s">
        <v>977</v>
      </c>
      <c r="N105" s="464"/>
      <c r="O105" s="464"/>
      <c r="P105" s="464"/>
      <c r="Q105" s="464"/>
      <c r="R105" s="464" t="s">
        <v>978</v>
      </c>
      <c r="S105" s="464"/>
      <c r="T105" s="464"/>
      <c r="U105" s="464"/>
      <c r="V105" s="465"/>
    </row>
    <row r="106" spans="2:30" ht="12">
      <c r="B106" s="468" t="s">
        <v>86</v>
      </c>
      <c r="C106" s="469"/>
      <c r="D106" s="469"/>
      <c r="E106" s="469"/>
      <c r="F106" s="469"/>
      <c r="G106" s="470"/>
      <c r="H106" s="471">
        <f>'注記（ケアハウス）'!H89:L89+'注記（拠点） (湧愛園)'!H89:L89+'注記（拠点） (ちゅ)'!H89:L89+'注記（拠点） (居宅介護)'!H89:L89+'注記（拠点） (修学資金)'!H89:L89</f>
        <v>0</v>
      </c>
      <c r="I106" s="472"/>
      <c r="J106" s="472"/>
      <c r="K106" s="472"/>
      <c r="L106" s="472"/>
      <c r="M106" s="471">
        <f>'注記（ケアハウス）'!M89:Q89+'注記（拠点） (湧愛園)'!M89:Q89+'注記（拠点） (ちゅ)'!M89:Q89+'注記（拠点） (居宅介護)'!M89:Q89+'注記（拠点） (修学資金)'!M89:Q89</f>
        <v>0</v>
      </c>
      <c r="N106" s="472"/>
      <c r="O106" s="472"/>
      <c r="P106" s="472"/>
      <c r="Q106" s="472"/>
      <c r="R106" s="472">
        <f>H106-M106</f>
        <v>0</v>
      </c>
      <c r="S106" s="472"/>
      <c r="T106" s="472"/>
      <c r="U106" s="472"/>
      <c r="V106" s="475"/>
      <c r="AD106" s="341">
        <v>0</v>
      </c>
    </row>
    <row r="107" spans="2:30" ht="12">
      <c r="B107" s="457" t="s">
        <v>974</v>
      </c>
      <c r="C107" s="458"/>
      <c r="D107" s="458"/>
      <c r="E107" s="458"/>
      <c r="F107" s="458"/>
      <c r="G107" s="459"/>
      <c r="H107" s="460">
        <f>'注記（ケアハウス）'!H90:L90+'注記（拠点） (湧愛園)'!H90:L90+'注記（拠点） (ちゅ)'!H90:L90+'注記（拠点） (居宅介護)'!H90:L90+'注記（拠点） (修学資金)'!H90:L90</f>
        <v>1791279899</v>
      </c>
      <c r="I107" s="461"/>
      <c r="J107" s="461"/>
      <c r="K107" s="461"/>
      <c r="L107" s="461"/>
      <c r="M107" s="461">
        <f>'注記（ケアハウス）'!M90:Q90+'注記（拠点） (湧愛園)'!M90:Q90+'注記（拠点） (ちゅ)'!M90:Q90+'注記（拠点） (居宅介護)'!M90:Q90+'注記（拠点） (修学資金)'!M90:Q90</f>
        <v>762989142</v>
      </c>
      <c r="N107" s="461"/>
      <c r="O107" s="461"/>
      <c r="P107" s="461"/>
      <c r="Q107" s="461"/>
      <c r="R107" s="461">
        <f aca="true" t="shared" si="0" ref="R107:R117">H107-M107</f>
        <v>1028290757</v>
      </c>
      <c r="S107" s="461"/>
      <c r="T107" s="461"/>
      <c r="U107" s="461"/>
      <c r="V107" s="462"/>
      <c r="AD107" s="341">
        <f>1138751490</f>
        <v>1138751490</v>
      </c>
    </row>
    <row r="108" spans="2:30" ht="12">
      <c r="B108" s="457" t="s">
        <v>960</v>
      </c>
      <c r="C108" s="458"/>
      <c r="D108" s="458"/>
      <c r="E108" s="458"/>
      <c r="F108" s="458"/>
      <c r="G108" s="459"/>
      <c r="H108" s="460">
        <f>'注記（ケアハウス）'!H91:L91+'注記（拠点） (湧愛園)'!H91:L91+'注記（拠点） (ちゅ)'!H91:L91+'注記（拠点） (居宅介護)'!H91:L91+'注記（拠点） (修学資金)'!H91:L91</f>
        <v>0</v>
      </c>
      <c r="I108" s="461"/>
      <c r="J108" s="461"/>
      <c r="K108" s="461"/>
      <c r="L108" s="461"/>
      <c r="M108" s="461">
        <f>'注記（ケアハウス）'!M91:Q91+'注記（拠点） (湧愛園)'!M91:Q91+'注記（拠点） (ちゅ)'!M91:Q91+'注記（拠点） (居宅介護)'!M91:Q91+'注記（拠点） (修学資金)'!M91:Q91</f>
        <v>0</v>
      </c>
      <c r="N108" s="461"/>
      <c r="O108" s="461"/>
      <c r="P108" s="461"/>
      <c r="Q108" s="461"/>
      <c r="R108" s="461">
        <f t="shared" si="0"/>
        <v>0</v>
      </c>
      <c r="S108" s="461"/>
      <c r="T108" s="461"/>
      <c r="U108" s="461"/>
      <c r="V108" s="462"/>
      <c r="AD108" s="341">
        <v>0</v>
      </c>
    </row>
    <row r="109" spans="2:30" ht="12">
      <c r="B109" s="457" t="s">
        <v>961</v>
      </c>
      <c r="C109" s="458"/>
      <c r="D109" s="458"/>
      <c r="E109" s="458"/>
      <c r="F109" s="458"/>
      <c r="G109" s="459"/>
      <c r="H109" s="460">
        <f>'注記（ケアハウス）'!H92:L92+'注記（拠点） (湧愛園)'!H92:L92+'注記（拠点） (ちゅ)'!H92:L92+'注記（拠点） (居宅介護)'!H92:L92+'注記（拠点） (修学資金)'!H92:L92</f>
        <v>13538694</v>
      </c>
      <c r="I109" s="461"/>
      <c r="J109" s="461"/>
      <c r="K109" s="461"/>
      <c r="L109" s="461"/>
      <c r="M109" s="461">
        <f>'注記（ケアハウス）'!M92:Q92+'注記（拠点） (湧愛園)'!M92:Q92+'注記（拠点） (ちゅ)'!M92:Q92+'注記（拠点） (居宅介護)'!M92:Q92+'注記（拠点） (修学資金)'!M92:Q92</f>
        <v>10176050</v>
      </c>
      <c r="N109" s="461"/>
      <c r="O109" s="461"/>
      <c r="P109" s="461"/>
      <c r="Q109" s="461"/>
      <c r="R109" s="461">
        <f t="shared" si="0"/>
        <v>3362644</v>
      </c>
      <c r="S109" s="461"/>
      <c r="T109" s="461"/>
      <c r="U109" s="461"/>
      <c r="V109" s="462"/>
      <c r="AD109" s="341">
        <f>2875646+3484708+158226</f>
        <v>6518580</v>
      </c>
    </row>
    <row r="110" spans="2:30" ht="12">
      <c r="B110" s="457" t="s">
        <v>975</v>
      </c>
      <c r="C110" s="458"/>
      <c r="D110" s="458"/>
      <c r="E110" s="458"/>
      <c r="F110" s="458"/>
      <c r="G110" s="459"/>
      <c r="H110" s="460">
        <f>'注記（ケアハウス）'!H93:L93+'注記（拠点） (湧愛園)'!H93:L93+'注記（拠点） (ちゅ)'!H93:L93+'注記（拠点） (居宅介護)'!H93:L93+'注記（拠点） (修学資金)'!H93:L93</f>
        <v>6264000</v>
      </c>
      <c r="I110" s="461"/>
      <c r="J110" s="461"/>
      <c r="K110" s="461"/>
      <c r="L110" s="461"/>
      <c r="M110" s="461">
        <f>'注記（ケアハウス）'!M93:Q93+'注記（拠点） (湧愛園)'!M93:Q93+'注記（拠点） (ちゅ)'!M93:Q93+'注記（拠点） (居宅介護)'!M93:Q93+'注記（拠点） (修学資金)'!M93:Q93</f>
        <v>2171520</v>
      </c>
      <c r="N110" s="461"/>
      <c r="O110" s="461"/>
      <c r="P110" s="461"/>
      <c r="Q110" s="461"/>
      <c r="R110" s="461">
        <f t="shared" si="0"/>
        <v>4092480</v>
      </c>
      <c r="S110" s="461"/>
      <c r="T110" s="461"/>
      <c r="U110" s="461"/>
      <c r="V110" s="462"/>
      <c r="AD110" s="341">
        <v>5220000</v>
      </c>
    </row>
    <row r="111" spans="2:30" ht="12">
      <c r="B111" s="457" t="s">
        <v>87</v>
      </c>
      <c r="C111" s="458"/>
      <c r="D111" s="458"/>
      <c r="E111" s="458"/>
      <c r="F111" s="458"/>
      <c r="G111" s="459"/>
      <c r="H111" s="460">
        <f>'注記（ケアハウス）'!H94:L94+'注記（拠点） (湧愛園)'!H94:L94+'注記（拠点） (ちゅ)'!H94:L94+'注記（拠点） (居宅介護)'!H94:L94+'注記（拠点） (修学資金)'!H94:L94</f>
        <v>0</v>
      </c>
      <c r="I111" s="461"/>
      <c r="J111" s="461"/>
      <c r="K111" s="461"/>
      <c r="L111" s="461"/>
      <c r="M111" s="461">
        <f>'注記（ケアハウス）'!M94:Q94+'注記（拠点） (湧愛園)'!M94:Q94+'注記（拠点） (ちゅ)'!M94:Q94+'注記（拠点） (居宅介護)'!M94:Q94+'注記（拠点） (修学資金)'!M94:Q94</f>
        <v>0</v>
      </c>
      <c r="N111" s="461"/>
      <c r="O111" s="461"/>
      <c r="P111" s="461"/>
      <c r="Q111" s="461"/>
      <c r="R111" s="461">
        <f t="shared" si="0"/>
        <v>0</v>
      </c>
      <c r="S111" s="461"/>
      <c r="T111" s="461"/>
      <c r="U111" s="461"/>
      <c r="V111" s="462"/>
      <c r="AD111" s="341">
        <v>0</v>
      </c>
    </row>
    <row r="112" spans="2:30" ht="12">
      <c r="B112" s="457" t="s">
        <v>88</v>
      </c>
      <c r="C112" s="458"/>
      <c r="D112" s="458"/>
      <c r="E112" s="458"/>
      <c r="F112" s="458"/>
      <c r="G112" s="459"/>
      <c r="H112" s="460">
        <f>'注記（ケアハウス）'!H95:L95+'注記（拠点） (湧愛園)'!H95:L95+'注記（拠点） (ちゅ)'!H95:L95+'注記（拠点） (居宅介護)'!H95:L95+'注記（拠点） (修学資金)'!H95:L95</f>
        <v>20325200</v>
      </c>
      <c r="I112" s="461"/>
      <c r="J112" s="461"/>
      <c r="K112" s="461"/>
      <c r="L112" s="461"/>
      <c r="M112" s="461">
        <f>'注記（ケアハウス）'!M95:Q95+'注記（拠点） (湧愛園)'!M95:Q95+'注記（拠点） (ちゅ)'!M95:Q95+'注記（拠点） (居宅介護)'!M95:Q95+'注記（拠点） (修学資金)'!M95:Q95</f>
        <v>19680609</v>
      </c>
      <c r="N112" s="461"/>
      <c r="O112" s="461"/>
      <c r="P112" s="461"/>
      <c r="Q112" s="461"/>
      <c r="R112" s="461">
        <f t="shared" si="0"/>
        <v>644591</v>
      </c>
      <c r="S112" s="461"/>
      <c r="T112" s="461"/>
      <c r="U112" s="461"/>
      <c r="V112" s="462"/>
      <c r="AD112" s="341">
        <v>10454423</v>
      </c>
    </row>
    <row r="113" spans="2:30" ht="12">
      <c r="B113" s="451" t="s">
        <v>89</v>
      </c>
      <c r="C113" s="452"/>
      <c r="D113" s="452"/>
      <c r="E113" s="452"/>
      <c r="F113" s="452"/>
      <c r="G113" s="453"/>
      <c r="H113" s="454">
        <f>'注記（ケアハウス）'!H96:L96+'注記（拠点） (湧愛園)'!H96:L96+'注記（拠点） (ちゅ)'!H96:L96+'注記（拠点） (居宅介護)'!H96:L96+'注記（拠点） (修学資金)'!H96:L96</f>
        <v>48716657</v>
      </c>
      <c r="I113" s="455"/>
      <c r="J113" s="455"/>
      <c r="K113" s="455"/>
      <c r="L113" s="455"/>
      <c r="M113" s="455">
        <f>'注記（ケアハウス）'!M96:Q96+'注記（拠点） (湧愛園)'!M96:Q96+'注記（拠点） (ちゅ)'!M96:Q96+'注記（拠点） (居宅介護)'!M96:Q96+'注記（拠点） (修学資金)'!M96:Q96</f>
        <v>42820809</v>
      </c>
      <c r="N113" s="455"/>
      <c r="O113" s="455"/>
      <c r="P113" s="455"/>
      <c r="Q113" s="455"/>
      <c r="R113" s="455">
        <f t="shared" si="0"/>
        <v>5895848</v>
      </c>
      <c r="S113" s="455"/>
      <c r="T113" s="455"/>
      <c r="U113" s="455"/>
      <c r="V113" s="456"/>
      <c r="AD113" s="341">
        <v>5541176</v>
      </c>
    </row>
    <row r="114" spans="2:30" ht="12">
      <c r="B114" s="451" t="s">
        <v>90</v>
      </c>
      <c r="C114" s="452"/>
      <c r="D114" s="452"/>
      <c r="E114" s="452"/>
      <c r="F114" s="452"/>
      <c r="G114" s="453"/>
      <c r="H114" s="454">
        <f>'注記（ケアハウス）'!H97:L97+'注記（拠点） (湧愛園)'!H97:L97+'注記（拠点） (ちゅ)'!H97:L97+'注記（拠点） (居宅介護)'!H97:L97+'注記（拠点） (修学資金)'!H97:L97</f>
        <v>0</v>
      </c>
      <c r="I114" s="455"/>
      <c r="J114" s="455"/>
      <c r="K114" s="455"/>
      <c r="L114" s="455"/>
      <c r="M114" s="455">
        <f>'注記（ケアハウス）'!M97:Q97+'注記（拠点） (湧愛園)'!M97:Q97+'注記（拠点） (ちゅ)'!M97:Q97+'注記（拠点） (居宅介護)'!M97:Q97+'注記（拠点） (修学資金)'!M97:Q97</f>
        <v>0</v>
      </c>
      <c r="N114" s="455"/>
      <c r="O114" s="455"/>
      <c r="P114" s="455"/>
      <c r="Q114" s="455"/>
      <c r="R114" s="455">
        <f t="shared" si="0"/>
        <v>0</v>
      </c>
      <c r="S114" s="455"/>
      <c r="T114" s="455"/>
      <c r="U114" s="455"/>
      <c r="V114" s="456"/>
      <c r="AD114" s="341">
        <v>0</v>
      </c>
    </row>
    <row r="115" spans="2:30" ht="12">
      <c r="B115" s="451" t="s">
        <v>91</v>
      </c>
      <c r="C115" s="452"/>
      <c r="D115" s="452"/>
      <c r="E115" s="452"/>
      <c r="F115" s="452"/>
      <c r="G115" s="453"/>
      <c r="H115" s="454">
        <f>'注記（ケアハウス）'!H98:L98+'注記（拠点） (湧愛園)'!H98:L98+'注記（拠点） (ちゅ)'!H98:L98+'注記（拠点） (居宅介護)'!H98:L98+'注記（拠点） (修学資金)'!H98:L98</f>
        <v>0</v>
      </c>
      <c r="I115" s="455"/>
      <c r="J115" s="455"/>
      <c r="K115" s="455"/>
      <c r="L115" s="455"/>
      <c r="M115" s="455">
        <f>'注記（ケアハウス）'!M98:Q98+'注記（拠点） (湧愛園)'!M98:Q98+'注記（拠点） (ちゅ)'!M98:Q98+'注記（拠点） (居宅介護)'!M98:Q98+'注記（拠点） (修学資金)'!M98:Q98</f>
        <v>0</v>
      </c>
      <c r="N115" s="455"/>
      <c r="O115" s="455"/>
      <c r="P115" s="455"/>
      <c r="Q115" s="455"/>
      <c r="R115" s="455">
        <f t="shared" si="0"/>
        <v>0</v>
      </c>
      <c r="S115" s="455"/>
      <c r="T115" s="455"/>
      <c r="U115" s="455"/>
      <c r="V115" s="456"/>
      <c r="AD115" s="341">
        <v>0</v>
      </c>
    </row>
    <row r="116" spans="2:30" ht="12">
      <c r="B116" s="451" t="s">
        <v>92</v>
      </c>
      <c r="C116" s="452"/>
      <c r="D116" s="452"/>
      <c r="E116" s="452"/>
      <c r="F116" s="452"/>
      <c r="G116" s="453"/>
      <c r="H116" s="454">
        <f>'注記（ケアハウス）'!H99:L99+'注記（拠点） (湧愛園)'!H99:L99+'注記（拠点） (ちゅ)'!H99:L99+'注記（拠点） (居宅介護)'!H99:L99+'注記（拠点） (修学資金)'!H99:L99</f>
        <v>1412185</v>
      </c>
      <c r="I116" s="455"/>
      <c r="J116" s="455"/>
      <c r="K116" s="455"/>
      <c r="L116" s="455"/>
      <c r="M116" s="455">
        <f>'注記（ケアハウス）'!M99:Q99+'注記（拠点） (湧愛園)'!M99:Q99+'注記（拠点） (ちゅ)'!M99:Q99+'注記（拠点） (居宅介護)'!M99:Q99+'注記（拠点） (修学資金)'!M99:Q99</f>
        <v>1348537</v>
      </c>
      <c r="N116" s="455"/>
      <c r="O116" s="455"/>
      <c r="P116" s="455"/>
      <c r="Q116" s="455"/>
      <c r="R116" s="455">
        <f t="shared" si="0"/>
        <v>63648</v>
      </c>
      <c r="S116" s="455"/>
      <c r="T116" s="455"/>
      <c r="U116" s="455"/>
      <c r="V116" s="456"/>
      <c r="AD116" s="341">
        <v>177480</v>
      </c>
    </row>
    <row r="117" spans="2:30" ht="12">
      <c r="B117" s="451" t="s">
        <v>93</v>
      </c>
      <c r="C117" s="452"/>
      <c r="D117" s="452"/>
      <c r="E117" s="452"/>
      <c r="F117" s="452"/>
      <c r="G117" s="453"/>
      <c r="H117" s="454">
        <f>'注記（ケアハウス）'!H100:L100+'注記（拠点） (湧愛園)'!H100:L100+'注記（拠点） (ちゅ)'!H100:L100+'注記（拠点） (居宅介護)'!H100:L100+'注記（拠点） (修学資金)'!H100:L100</f>
        <v>0</v>
      </c>
      <c r="I117" s="455"/>
      <c r="J117" s="455"/>
      <c r="K117" s="455"/>
      <c r="L117" s="455"/>
      <c r="M117" s="455">
        <f>'注記（ケアハウス）'!M100:Q100+'注記（拠点） (湧愛園)'!M100:Q100+'注記（拠点） (ちゅ)'!M100:Q100+'注記（拠点） (居宅介護)'!M100:Q100+'注記（拠点） (修学資金)'!M100:Q100</f>
        <v>0</v>
      </c>
      <c r="N117" s="455"/>
      <c r="O117" s="455"/>
      <c r="P117" s="455"/>
      <c r="Q117" s="455"/>
      <c r="R117" s="455">
        <f t="shared" si="0"/>
        <v>0</v>
      </c>
      <c r="S117" s="455"/>
      <c r="T117" s="455"/>
      <c r="U117" s="455"/>
      <c r="V117" s="456"/>
      <c r="AD117" s="341">
        <v>0</v>
      </c>
    </row>
    <row r="118" spans="2:30" ht="12">
      <c r="B118" s="463" t="s">
        <v>964</v>
      </c>
      <c r="C118" s="464"/>
      <c r="D118" s="464"/>
      <c r="E118" s="464"/>
      <c r="F118" s="464"/>
      <c r="G118" s="465"/>
      <c r="H118" s="473">
        <f>SUM(H106:L117)</f>
        <v>1881536635</v>
      </c>
      <c r="I118" s="474"/>
      <c r="J118" s="474"/>
      <c r="K118" s="474"/>
      <c r="L118" s="474"/>
      <c r="M118" s="474">
        <f>SUM(M106:Q117)</f>
        <v>839186667</v>
      </c>
      <c r="N118" s="474"/>
      <c r="O118" s="474"/>
      <c r="P118" s="474"/>
      <c r="Q118" s="474"/>
      <c r="R118" s="474">
        <f>SUM(R106:V117)</f>
        <v>1042349968</v>
      </c>
      <c r="S118" s="474"/>
      <c r="T118" s="474"/>
      <c r="U118" s="474"/>
      <c r="V118" s="476"/>
      <c r="AD118" s="341"/>
    </row>
    <row r="121" ht="12">
      <c r="A121" s="2" t="s">
        <v>979</v>
      </c>
    </row>
    <row r="122" ht="12">
      <c r="A122" s="3" t="s">
        <v>1116</v>
      </c>
    </row>
    <row r="124" ht="12">
      <c r="B124" s="261" t="s">
        <v>980</v>
      </c>
    </row>
    <row r="125" ht="12">
      <c r="Y125" s="264" t="s">
        <v>311</v>
      </c>
    </row>
    <row r="126" spans="2:25" ht="12">
      <c r="B126" s="463"/>
      <c r="C126" s="464"/>
      <c r="D126" s="464"/>
      <c r="E126" s="464"/>
      <c r="F126" s="464"/>
      <c r="G126" s="465"/>
      <c r="H126" s="466" t="s">
        <v>981</v>
      </c>
      <c r="I126" s="464"/>
      <c r="J126" s="464"/>
      <c r="K126" s="464"/>
      <c r="L126" s="464"/>
      <c r="M126" s="464" t="s">
        <v>982</v>
      </c>
      <c r="N126" s="464"/>
      <c r="O126" s="464"/>
      <c r="P126" s="464"/>
      <c r="Q126" s="464"/>
      <c r="R126" s="464"/>
      <c r="S126" s="464"/>
      <c r="T126" s="464"/>
      <c r="U126" s="464" t="s">
        <v>983</v>
      </c>
      <c r="V126" s="464"/>
      <c r="W126" s="464"/>
      <c r="X126" s="464"/>
      <c r="Y126" s="465"/>
    </row>
    <row r="127" spans="2:25" ht="12">
      <c r="B127" s="468" t="s">
        <v>46</v>
      </c>
      <c r="C127" s="469"/>
      <c r="D127" s="469"/>
      <c r="E127" s="469"/>
      <c r="F127" s="469"/>
      <c r="G127" s="470"/>
      <c r="H127" s="471"/>
      <c r="I127" s="472"/>
      <c r="J127" s="472"/>
      <c r="K127" s="472"/>
      <c r="L127" s="472"/>
      <c r="M127" s="472"/>
      <c r="N127" s="472"/>
      <c r="O127" s="472"/>
      <c r="P127" s="472"/>
      <c r="Q127" s="472"/>
      <c r="R127" s="472"/>
      <c r="S127" s="472"/>
      <c r="T127" s="472"/>
      <c r="U127" s="472"/>
      <c r="V127" s="472"/>
      <c r="W127" s="472"/>
      <c r="X127" s="472"/>
      <c r="Y127" s="475"/>
    </row>
    <row r="128" spans="2:25" ht="12">
      <c r="B128" s="457"/>
      <c r="C128" s="458"/>
      <c r="D128" s="458"/>
      <c r="E128" s="458"/>
      <c r="F128" s="458"/>
      <c r="G128" s="459"/>
      <c r="H128" s="460"/>
      <c r="I128" s="461"/>
      <c r="J128" s="461"/>
      <c r="K128" s="461"/>
      <c r="L128" s="461"/>
      <c r="M128" s="461"/>
      <c r="N128" s="461"/>
      <c r="O128" s="461"/>
      <c r="P128" s="461"/>
      <c r="Q128" s="461"/>
      <c r="R128" s="461"/>
      <c r="S128" s="461"/>
      <c r="T128" s="461"/>
      <c r="U128" s="461"/>
      <c r="V128" s="461"/>
      <c r="W128" s="461"/>
      <c r="X128" s="461"/>
      <c r="Y128" s="462"/>
    </row>
    <row r="129" spans="2:25" ht="12">
      <c r="B129" s="451"/>
      <c r="C129" s="452"/>
      <c r="D129" s="452"/>
      <c r="E129" s="452"/>
      <c r="F129" s="452"/>
      <c r="G129" s="453"/>
      <c r="H129" s="460"/>
      <c r="I129" s="461"/>
      <c r="J129" s="461"/>
      <c r="K129" s="461"/>
      <c r="L129" s="461"/>
      <c r="M129" s="461"/>
      <c r="N129" s="461"/>
      <c r="O129" s="461"/>
      <c r="P129" s="461"/>
      <c r="Q129" s="461"/>
      <c r="R129" s="461"/>
      <c r="S129" s="461"/>
      <c r="T129" s="461"/>
      <c r="U129" s="461"/>
      <c r="V129" s="461"/>
      <c r="W129" s="461"/>
      <c r="X129" s="461"/>
      <c r="Y129" s="462"/>
    </row>
    <row r="130" spans="2:25" ht="12">
      <c r="B130" s="481"/>
      <c r="C130" s="482"/>
      <c r="D130" s="482"/>
      <c r="E130" s="482"/>
      <c r="F130" s="482"/>
      <c r="G130" s="483"/>
      <c r="H130" s="460"/>
      <c r="I130" s="461"/>
      <c r="J130" s="461"/>
      <c r="K130" s="461"/>
      <c r="L130" s="461"/>
      <c r="M130" s="461"/>
      <c r="N130" s="461"/>
      <c r="O130" s="461"/>
      <c r="P130" s="461"/>
      <c r="Q130" s="461"/>
      <c r="R130" s="461"/>
      <c r="S130" s="461"/>
      <c r="T130" s="461"/>
      <c r="U130" s="461"/>
      <c r="V130" s="461"/>
      <c r="W130" s="461"/>
      <c r="X130" s="461"/>
      <c r="Y130" s="462"/>
    </row>
    <row r="131" spans="2:25" ht="12">
      <c r="B131" s="451"/>
      <c r="C131" s="452"/>
      <c r="D131" s="452"/>
      <c r="E131" s="452"/>
      <c r="F131" s="452"/>
      <c r="G131" s="453"/>
      <c r="H131" s="454"/>
      <c r="I131" s="455"/>
      <c r="J131" s="455"/>
      <c r="K131" s="455"/>
      <c r="L131" s="455"/>
      <c r="M131" s="455"/>
      <c r="N131" s="455"/>
      <c r="O131" s="455"/>
      <c r="P131" s="455"/>
      <c r="Q131" s="455"/>
      <c r="R131" s="455"/>
      <c r="S131" s="455"/>
      <c r="T131" s="455"/>
      <c r="U131" s="455"/>
      <c r="V131" s="455"/>
      <c r="W131" s="455"/>
      <c r="X131" s="455"/>
      <c r="Y131" s="456"/>
    </row>
    <row r="132" spans="2:25" ht="12">
      <c r="B132" s="463" t="s">
        <v>964</v>
      </c>
      <c r="C132" s="464"/>
      <c r="D132" s="464"/>
      <c r="E132" s="464"/>
      <c r="F132" s="464"/>
      <c r="G132" s="465"/>
      <c r="H132" s="473"/>
      <c r="I132" s="474"/>
      <c r="J132" s="474"/>
      <c r="K132" s="474"/>
      <c r="L132" s="474"/>
      <c r="M132" s="474"/>
      <c r="N132" s="474"/>
      <c r="O132" s="474"/>
      <c r="P132" s="474"/>
      <c r="Q132" s="474"/>
      <c r="R132" s="474"/>
      <c r="S132" s="474"/>
      <c r="T132" s="474"/>
      <c r="U132" s="474"/>
      <c r="V132" s="474"/>
      <c r="W132" s="474"/>
      <c r="X132" s="474"/>
      <c r="Y132" s="476"/>
    </row>
    <row r="135" ht="12">
      <c r="A135" s="2" t="s">
        <v>0</v>
      </c>
    </row>
    <row r="136" ht="12">
      <c r="B136" s="261" t="s">
        <v>984</v>
      </c>
    </row>
    <row r="137" ht="12">
      <c r="S137" s="264" t="s">
        <v>311</v>
      </c>
    </row>
    <row r="138" spans="2:19" ht="12">
      <c r="B138" s="463" t="s">
        <v>1</v>
      </c>
      <c r="C138" s="464"/>
      <c r="D138" s="464"/>
      <c r="E138" s="464"/>
      <c r="F138" s="464"/>
      <c r="G138" s="465"/>
      <c r="H138" s="466" t="s">
        <v>2</v>
      </c>
      <c r="I138" s="464"/>
      <c r="J138" s="464"/>
      <c r="K138" s="464"/>
      <c r="L138" s="464" t="s">
        <v>987</v>
      </c>
      <c r="M138" s="464"/>
      <c r="N138" s="464"/>
      <c r="O138" s="464"/>
      <c r="P138" s="464" t="s">
        <v>3</v>
      </c>
      <c r="Q138" s="464"/>
      <c r="R138" s="464"/>
      <c r="S138" s="465"/>
    </row>
    <row r="139" spans="2:19" ht="12">
      <c r="B139" s="468" t="s">
        <v>46</v>
      </c>
      <c r="C139" s="469"/>
      <c r="D139" s="469"/>
      <c r="E139" s="469"/>
      <c r="F139" s="469"/>
      <c r="G139" s="470"/>
      <c r="H139" s="471"/>
      <c r="I139" s="472"/>
      <c r="J139" s="472"/>
      <c r="K139" s="472"/>
      <c r="L139" s="472"/>
      <c r="M139" s="472"/>
      <c r="N139" s="472"/>
      <c r="O139" s="472"/>
      <c r="P139" s="472"/>
      <c r="Q139" s="472"/>
      <c r="R139" s="472"/>
      <c r="S139" s="475"/>
    </row>
    <row r="140" spans="2:19" ht="12">
      <c r="B140" s="457"/>
      <c r="C140" s="458"/>
      <c r="D140" s="458"/>
      <c r="E140" s="458"/>
      <c r="F140" s="458"/>
      <c r="G140" s="459"/>
      <c r="H140" s="460"/>
      <c r="I140" s="461"/>
      <c r="J140" s="461"/>
      <c r="K140" s="461"/>
      <c r="L140" s="461"/>
      <c r="M140" s="461"/>
      <c r="N140" s="461"/>
      <c r="O140" s="461"/>
      <c r="P140" s="461"/>
      <c r="Q140" s="461"/>
      <c r="R140" s="461"/>
      <c r="S140" s="462"/>
    </row>
    <row r="141" spans="2:19" ht="12">
      <c r="B141" s="451"/>
      <c r="C141" s="452"/>
      <c r="D141" s="452"/>
      <c r="E141" s="452"/>
      <c r="F141" s="452"/>
      <c r="G141" s="453"/>
      <c r="H141" s="503"/>
      <c r="I141" s="504"/>
      <c r="J141" s="504"/>
      <c r="K141" s="454"/>
      <c r="L141" s="507"/>
      <c r="M141" s="504"/>
      <c r="N141" s="504"/>
      <c r="O141" s="454"/>
      <c r="P141" s="507"/>
      <c r="Q141" s="504"/>
      <c r="R141" s="504"/>
      <c r="S141" s="509"/>
    </row>
    <row r="142" spans="2:19" ht="12">
      <c r="B142" s="481"/>
      <c r="C142" s="482"/>
      <c r="D142" s="482"/>
      <c r="E142" s="482"/>
      <c r="F142" s="482"/>
      <c r="G142" s="483"/>
      <c r="H142" s="505"/>
      <c r="I142" s="480"/>
      <c r="J142" s="480"/>
      <c r="K142" s="506"/>
      <c r="L142" s="508"/>
      <c r="M142" s="480"/>
      <c r="N142" s="480"/>
      <c r="O142" s="506"/>
      <c r="P142" s="508"/>
      <c r="Q142" s="480"/>
      <c r="R142" s="480"/>
      <c r="S142" s="510"/>
    </row>
    <row r="143" spans="2:19" ht="12">
      <c r="B143" s="463" t="s">
        <v>964</v>
      </c>
      <c r="C143" s="464"/>
      <c r="D143" s="464"/>
      <c r="E143" s="464"/>
      <c r="F143" s="464"/>
      <c r="G143" s="465"/>
      <c r="H143" s="473"/>
      <c r="I143" s="474"/>
      <c r="J143" s="474"/>
      <c r="K143" s="474"/>
      <c r="L143" s="474"/>
      <c r="M143" s="474"/>
      <c r="N143" s="474"/>
      <c r="O143" s="474"/>
      <c r="P143" s="474"/>
      <c r="Q143" s="474"/>
      <c r="R143" s="474"/>
      <c r="S143" s="476"/>
    </row>
    <row r="146" ht="12">
      <c r="A146" s="2" t="s">
        <v>4</v>
      </c>
    </row>
    <row r="147" ht="12">
      <c r="B147" s="261" t="s">
        <v>18</v>
      </c>
    </row>
    <row r="148" ht="12">
      <c r="Y148" s="264" t="s">
        <v>311</v>
      </c>
    </row>
    <row r="149" spans="2:25" ht="12">
      <c r="B149" s="487" t="s">
        <v>5</v>
      </c>
      <c r="C149" s="484"/>
      <c r="D149" s="484" t="s">
        <v>17</v>
      </c>
      <c r="E149" s="484"/>
      <c r="F149" s="484" t="s">
        <v>6</v>
      </c>
      <c r="G149" s="484"/>
      <c r="H149" s="484" t="s">
        <v>11</v>
      </c>
      <c r="I149" s="484"/>
      <c r="J149" s="484" t="s">
        <v>16</v>
      </c>
      <c r="K149" s="484"/>
      <c r="L149" s="484" t="s">
        <v>15</v>
      </c>
      <c r="M149" s="484"/>
      <c r="N149" s="493" t="s">
        <v>7</v>
      </c>
      <c r="O149" s="493"/>
      <c r="P149" s="493"/>
      <c r="Q149" s="493"/>
      <c r="R149" s="484" t="s">
        <v>14</v>
      </c>
      <c r="S149" s="484"/>
      <c r="T149" s="484" t="s">
        <v>10</v>
      </c>
      <c r="U149" s="484"/>
      <c r="V149" s="484" t="s">
        <v>8</v>
      </c>
      <c r="W149" s="484"/>
      <c r="X149" s="484" t="s">
        <v>9</v>
      </c>
      <c r="Y149" s="490"/>
    </row>
    <row r="150" spans="2:25" ht="12">
      <c r="B150" s="488"/>
      <c r="C150" s="485"/>
      <c r="D150" s="485"/>
      <c r="E150" s="485"/>
      <c r="F150" s="485"/>
      <c r="G150" s="485"/>
      <c r="H150" s="485"/>
      <c r="I150" s="485"/>
      <c r="J150" s="485"/>
      <c r="K150" s="485"/>
      <c r="L150" s="485"/>
      <c r="M150" s="485"/>
      <c r="N150" s="485" t="s">
        <v>12</v>
      </c>
      <c r="O150" s="485"/>
      <c r="P150" s="485" t="s">
        <v>13</v>
      </c>
      <c r="Q150" s="485"/>
      <c r="R150" s="485"/>
      <c r="S150" s="485"/>
      <c r="T150" s="485"/>
      <c r="U150" s="485"/>
      <c r="V150" s="485"/>
      <c r="W150" s="485"/>
      <c r="X150" s="485"/>
      <c r="Y150" s="491"/>
    </row>
    <row r="151" spans="2:25" ht="12">
      <c r="B151" s="489"/>
      <c r="C151" s="486"/>
      <c r="D151" s="486"/>
      <c r="E151" s="486"/>
      <c r="F151" s="486"/>
      <c r="G151" s="486"/>
      <c r="H151" s="486"/>
      <c r="I151" s="486"/>
      <c r="J151" s="486"/>
      <c r="K151" s="486"/>
      <c r="L151" s="486"/>
      <c r="M151" s="486"/>
      <c r="N151" s="486"/>
      <c r="O151" s="486"/>
      <c r="P151" s="486"/>
      <c r="Q151" s="486"/>
      <c r="R151" s="486"/>
      <c r="S151" s="486"/>
      <c r="T151" s="486"/>
      <c r="U151" s="486"/>
      <c r="V151" s="486"/>
      <c r="W151" s="486"/>
      <c r="X151" s="486"/>
      <c r="Y151" s="492"/>
    </row>
    <row r="152" spans="2:25" ht="12">
      <c r="B152" s="496" t="s">
        <v>46</v>
      </c>
      <c r="C152" s="494"/>
      <c r="D152" s="494"/>
      <c r="E152" s="494"/>
      <c r="F152" s="494"/>
      <c r="G152" s="494"/>
      <c r="H152" s="494"/>
      <c r="I152" s="494"/>
      <c r="J152" s="494"/>
      <c r="K152" s="494"/>
      <c r="L152" s="494"/>
      <c r="M152" s="494"/>
      <c r="N152" s="494"/>
      <c r="O152" s="494"/>
      <c r="P152" s="494"/>
      <c r="Q152" s="494"/>
      <c r="R152" s="494"/>
      <c r="S152" s="494"/>
      <c r="T152" s="494"/>
      <c r="U152" s="494"/>
      <c r="V152" s="494"/>
      <c r="W152" s="494"/>
      <c r="X152" s="494"/>
      <c r="Y152" s="498"/>
    </row>
    <row r="153" spans="2:25" ht="12">
      <c r="B153" s="497"/>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9"/>
    </row>
    <row r="154" spans="2:25" ht="12">
      <c r="B154" s="497"/>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9"/>
    </row>
    <row r="155" spans="2:25" ht="12">
      <c r="B155" s="497"/>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9"/>
    </row>
    <row r="156" spans="2:25" ht="12">
      <c r="B156" s="497"/>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9"/>
    </row>
    <row r="157" spans="2:25" ht="12">
      <c r="B157" s="500"/>
      <c r="C157" s="501"/>
      <c r="D157" s="501"/>
      <c r="E157" s="501"/>
      <c r="F157" s="501"/>
      <c r="G157" s="501"/>
      <c r="H157" s="501"/>
      <c r="I157" s="501"/>
      <c r="J157" s="501"/>
      <c r="K157" s="501"/>
      <c r="L157" s="501"/>
      <c r="M157" s="501"/>
      <c r="N157" s="501"/>
      <c r="O157" s="501"/>
      <c r="P157" s="501"/>
      <c r="Q157" s="501"/>
      <c r="R157" s="501"/>
      <c r="S157" s="501"/>
      <c r="T157" s="501"/>
      <c r="U157" s="501"/>
      <c r="V157" s="501"/>
      <c r="W157" s="501"/>
      <c r="X157" s="501"/>
      <c r="Y157" s="502"/>
    </row>
    <row r="159" ht="12">
      <c r="B159" s="261" t="s">
        <v>19</v>
      </c>
    </row>
    <row r="161" ht="12">
      <c r="C161" s="261" t="s">
        <v>46</v>
      </c>
    </row>
    <row r="164" ht="12">
      <c r="A164" s="2" t="s">
        <v>21</v>
      </c>
    </row>
    <row r="166" ht="12">
      <c r="B166" s="261" t="s">
        <v>46</v>
      </c>
    </row>
    <row r="169" ht="12">
      <c r="A169" s="2" t="s">
        <v>22</v>
      </c>
    </row>
    <row r="171" ht="12">
      <c r="B171" s="261" t="s">
        <v>46</v>
      </c>
    </row>
    <row r="174" spans="1:32" ht="12">
      <c r="A174" s="2" t="s">
        <v>1391</v>
      </c>
      <c r="AA174" s="370"/>
      <c r="AB174" s="370"/>
      <c r="AC174" s="370"/>
      <c r="AD174" s="370"/>
      <c r="AE174" s="370"/>
      <c r="AF174" s="370"/>
    </row>
    <row r="175" spans="27:32" ht="12">
      <c r="AA175" s="370"/>
      <c r="AB175" s="370"/>
      <c r="AC175" s="370"/>
      <c r="AD175" s="370"/>
      <c r="AE175" s="370"/>
      <c r="AF175" s="370"/>
    </row>
    <row r="176" spans="2:32" ht="12">
      <c r="B176" s="261" t="s">
        <v>46</v>
      </c>
      <c r="AA176" s="370"/>
      <c r="AB176" s="370"/>
      <c r="AC176" s="370"/>
      <c r="AD176" s="370"/>
      <c r="AE176" s="370"/>
      <c r="AF176" s="370"/>
    </row>
    <row r="177" spans="27:32" ht="12">
      <c r="AA177" s="370"/>
      <c r="AB177" s="370"/>
      <c r="AC177" s="370"/>
      <c r="AD177" s="370"/>
      <c r="AE177" s="370"/>
      <c r="AF177" s="370"/>
    </row>
    <row r="178" spans="27:32" ht="12">
      <c r="AA178" s="369"/>
      <c r="AB178" s="369"/>
      <c r="AC178" s="369"/>
      <c r="AD178" s="369"/>
      <c r="AE178" s="369"/>
      <c r="AF178" s="369"/>
    </row>
    <row r="179" ht="12">
      <c r="A179" s="2" t="s">
        <v>1390</v>
      </c>
    </row>
    <row r="180" ht="12">
      <c r="A180" s="261" t="s">
        <v>20</v>
      </c>
    </row>
    <row r="182" ht="12">
      <c r="B182" s="261" t="s">
        <v>46</v>
      </c>
    </row>
  </sheetData>
  <sheetProtection/>
  <mergeCells count="178">
    <mergeCell ref="X155:Y157"/>
    <mergeCell ref="H141:K142"/>
    <mergeCell ref="L141:O142"/>
    <mergeCell ref="P141:S142"/>
    <mergeCell ref="P155:Q157"/>
    <mergeCell ref="R155:S157"/>
    <mergeCell ref="T155:U157"/>
    <mergeCell ref="V155:W157"/>
    <mergeCell ref="T152:U154"/>
    <mergeCell ref="V152:W154"/>
    <mergeCell ref="X152:Y154"/>
    <mergeCell ref="B155:C157"/>
    <mergeCell ref="D155:E157"/>
    <mergeCell ref="F155:G157"/>
    <mergeCell ref="H155:I157"/>
    <mergeCell ref="J155:K157"/>
    <mergeCell ref="L155:M157"/>
    <mergeCell ref="N155:O157"/>
    <mergeCell ref="L152:M154"/>
    <mergeCell ref="N152:O154"/>
    <mergeCell ref="P152:Q154"/>
    <mergeCell ref="R152:S154"/>
    <mergeCell ref="B129:G129"/>
    <mergeCell ref="H129:L129"/>
    <mergeCell ref="M129:T129"/>
    <mergeCell ref="B152:C154"/>
    <mergeCell ref="D152:E154"/>
    <mergeCell ref="F152:G154"/>
    <mergeCell ref="H152:I154"/>
    <mergeCell ref="J152:K154"/>
    <mergeCell ref="M113:Q113"/>
    <mergeCell ref="R113:V113"/>
    <mergeCell ref="U129:Y129"/>
    <mergeCell ref="T149:U151"/>
    <mergeCell ref="V149:W151"/>
    <mergeCell ref="X149:Y151"/>
    <mergeCell ref="P150:Q151"/>
    <mergeCell ref="N149:Q149"/>
    <mergeCell ref="P140:S140"/>
    <mergeCell ref="L143:O143"/>
    <mergeCell ref="P143:S143"/>
    <mergeCell ref="B149:C151"/>
    <mergeCell ref="R149:S151"/>
    <mergeCell ref="H139:K139"/>
    <mergeCell ref="L139:O139"/>
    <mergeCell ref="P139:S139"/>
    <mergeCell ref="H140:K140"/>
    <mergeCell ref="L140:O140"/>
    <mergeCell ref="J149:K151"/>
    <mergeCell ref="N150:O151"/>
    <mergeCell ref="B139:G139"/>
    <mergeCell ref="B143:G143"/>
    <mergeCell ref="B140:G140"/>
    <mergeCell ref="B141:G141"/>
    <mergeCell ref="B142:G142"/>
    <mergeCell ref="L149:M151"/>
    <mergeCell ref="D149:E151"/>
    <mergeCell ref="H143:K143"/>
    <mergeCell ref="F149:G151"/>
    <mergeCell ref="H149:I151"/>
    <mergeCell ref="B132:G132"/>
    <mergeCell ref="H132:L132"/>
    <mergeCell ref="M132:T132"/>
    <mergeCell ref="U132:Y132"/>
    <mergeCell ref="B138:G138"/>
    <mergeCell ref="H138:K138"/>
    <mergeCell ref="L138:O138"/>
    <mergeCell ref="P138:S138"/>
    <mergeCell ref="B130:G130"/>
    <mergeCell ref="H130:L130"/>
    <mergeCell ref="M130:T130"/>
    <mergeCell ref="U130:Y130"/>
    <mergeCell ref="B131:G131"/>
    <mergeCell ref="H131:L131"/>
    <mergeCell ref="M131:T131"/>
    <mergeCell ref="U131:Y131"/>
    <mergeCell ref="B127:G127"/>
    <mergeCell ref="H127:L127"/>
    <mergeCell ref="M127:T127"/>
    <mergeCell ref="U127:Y127"/>
    <mergeCell ref="B128:G128"/>
    <mergeCell ref="H128:L128"/>
    <mergeCell ref="M128:T128"/>
    <mergeCell ref="U128:Y128"/>
    <mergeCell ref="H109:L109"/>
    <mergeCell ref="M118:Q118"/>
    <mergeCell ref="R118:V118"/>
    <mergeCell ref="B126:G126"/>
    <mergeCell ref="H126:L126"/>
    <mergeCell ref="M126:T126"/>
    <mergeCell ref="U126:Y126"/>
    <mergeCell ref="B114:G114"/>
    <mergeCell ref="H114:L114"/>
    <mergeCell ref="M114:Q114"/>
    <mergeCell ref="B109:G109"/>
    <mergeCell ref="M108:Q108"/>
    <mergeCell ref="R108:V108"/>
    <mergeCell ref="H117:L117"/>
    <mergeCell ref="M117:Q117"/>
    <mergeCell ref="R117:V117"/>
    <mergeCell ref="R114:V114"/>
    <mergeCell ref="H115:L115"/>
    <mergeCell ref="M115:Q115"/>
    <mergeCell ref="R115:V115"/>
    <mergeCell ref="R107:V107"/>
    <mergeCell ref="B117:G117"/>
    <mergeCell ref="B118:G118"/>
    <mergeCell ref="B105:G105"/>
    <mergeCell ref="H105:L105"/>
    <mergeCell ref="H106:L106"/>
    <mergeCell ref="H107:L107"/>
    <mergeCell ref="H108:L108"/>
    <mergeCell ref="H118:L118"/>
    <mergeCell ref="B115:G115"/>
    <mergeCell ref="O97:R97"/>
    <mergeCell ref="O98:R98"/>
    <mergeCell ref="B106:G106"/>
    <mergeCell ref="B107:G107"/>
    <mergeCell ref="B108:G108"/>
    <mergeCell ref="M105:Q105"/>
    <mergeCell ref="R105:V105"/>
    <mergeCell ref="M106:Q106"/>
    <mergeCell ref="R106:V106"/>
    <mergeCell ref="M107:Q107"/>
    <mergeCell ref="K82:N82"/>
    <mergeCell ref="O82:R82"/>
    <mergeCell ref="S82:V82"/>
    <mergeCell ref="J92:M92"/>
    <mergeCell ref="J93:M93"/>
    <mergeCell ref="J94:M94"/>
    <mergeCell ref="K80:N80"/>
    <mergeCell ref="O80:R80"/>
    <mergeCell ref="S80:V80"/>
    <mergeCell ref="G81:J81"/>
    <mergeCell ref="K81:N81"/>
    <mergeCell ref="O81:R81"/>
    <mergeCell ref="S81:V81"/>
    <mergeCell ref="K78:N78"/>
    <mergeCell ref="O78:R78"/>
    <mergeCell ref="S78:V78"/>
    <mergeCell ref="G79:J79"/>
    <mergeCell ref="K79:N79"/>
    <mergeCell ref="O79:R79"/>
    <mergeCell ref="S79:V79"/>
    <mergeCell ref="B82:F82"/>
    <mergeCell ref="B78:F78"/>
    <mergeCell ref="B79:F79"/>
    <mergeCell ref="B80:F80"/>
    <mergeCell ref="B81:F81"/>
    <mergeCell ref="G78:J78"/>
    <mergeCell ref="G80:J80"/>
    <mergeCell ref="G82:J82"/>
    <mergeCell ref="B77:F77"/>
    <mergeCell ref="G77:J77"/>
    <mergeCell ref="K77:N77"/>
    <mergeCell ref="O77:R77"/>
    <mergeCell ref="S77:V77"/>
    <mergeCell ref="A2:Z2"/>
    <mergeCell ref="B111:G111"/>
    <mergeCell ref="H111:L111"/>
    <mergeCell ref="M111:Q111"/>
    <mergeCell ref="R111:V111"/>
    <mergeCell ref="M109:Q109"/>
    <mergeCell ref="R109:V109"/>
    <mergeCell ref="B110:G110"/>
    <mergeCell ref="H110:L110"/>
    <mergeCell ref="M110:Q110"/>
    <mergeCell ref="R110:V110"/>
    <mergeCell ref="B116:G116"/>
    <mergeCell ref="H116:L116"/>
    <mergeCell ref="M116:Q116"/>
    <mergeCell ref="R116:V116"/>
    <mergeCell ref="B112:G112"/>
    <mergeCell ref="H112:L112"/>
    <mergeCell ref="M112:Q112"/>
    <mergeCell ref="R112:V112"/>
    <mergeCell ref="B113:G113"/>
    <mergeCell ref="H113:L113"/>
  </mergeCells>
  <printOptions/>
  <pageMargins left="0.7874015748031497" right="0.7874015748031497" top="0.7874015748031497" bottom="0.7874015748031497" header="0.5118110236220472" footer="0.5118110236220472"/>
  <pageSetup horizontalDpi="600" verticalDpi="600" orientation="portrait" paperSize="9" scale="99" r:id="rId1"/>
  <rowBreaks count="2" manualBreakCount="2">
    <brk id="58" max="25" man="1"/>
    <brk id="120" max="255" man="1"/>
  </rowBreaks>
  <ignoredErrors>
    <ignoredError sqref="G78:V81 H106:Q117" formulaRange="1"/>
  </ignoredErrors>
</worksheet>
</file>

<file path=xl/worksheets/sheet14.xml><?xml version="1.0" encoding="utf-8"?>
<worksheet xmlns="http://schemas.openxmlformats.org/spreadsheetml/2006/main" xmlns:r="http://schemas.openxmlformats.org/officeDocument/2006/relationships">
  <dimension ref="A1:AF137"/>
  <sheetViews>
    <sheetView view="pageBreakPreview" zoomScaleSheetLayoutView="100" zoomScalePageLayoutView="0" workbookViewId="0" topLeftCell="A1">
      <pane ySplit="2" topLeftCell="A3" activePane="bottomLeft" state="frozen"/>
      <selection pane="topLeft" activeCell="S122" sqref="S122"/>
      <selection pane="bottomLeft" activeCell="P122" sqref="P122:S122"/>
    </sheetView>
  </sheetViews>
  <sheetFormatPr defaultColWidth="8.875" defaultRowHeight="12.75"/>
  <cols>
    <col min="1" max="27" width="3.75390625" style="261" customWidth="1"/>
    <col min="28" max="29" width="17.00390625" style="261" customWidth="1"/>
    <col min="30" max="118" width="3.75390625" style="261" customWidth="1"/>
    <col min="119" max="16384" width="8.875" style="261" customWidth="1"/>
  </cols>
  <sheetData>
    <row r="1" ht="12">
      <c r="Z1" s="264" t="s">
        <v>1140</v>
      </c>
    </row>
    <row r="2" spans="1:26" ht="12">
      <c r="A2" s="467" t="s">
        <v>1371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row>
    <row r="5" ht="12">
      <c r="A5" s="2" t="s">
        <v>38</v>
      </c>
    </row>
    <row r="6" spans="2:32" ht="12">
      <c r="B6" s="3" t="s">
        <v>83</v>
      </c>
      <c r="AA6" s="369"/>
      <c r="AB6" s="369"/>
      <c r="AC6" s="369"/>
      <c r="AD6" s="369"/>
      <c r="AE6" s="369"/>
      <c r="AF6" s="369"/>
    </row>
    <row r="7" spans="2:32" ht="12">
      <c r="B7" s="3"/>
      <c r="C7" s="261" t="s">
        <v>72</v>
      </c>
      <c r="AA7" s="369"/>
      <c r="AB7" s="369"/>
      <c r="AC7" s="369"/>
      <c r="AD7" s="369"/>
      <c r="AE7" s="369"/>
      <c r="AF7" s="369"/>
    </row>
    <row r="8" spans="2:32" ht="12">
      <c r="B8" s="3"/>
      <c r="C8" s="261" t="s">
        <v>73</v>
      </c>
      <c r="AA8" s="369"/>
      <c r="AB8" s="369"/>
      <c r="AC8" s="369"/>
      <c r="AD8" s="369"/>
      <c r="AE8" s="369"/>
      <c r="AF8" s="369"/>
    </row>
    <row r="9" spans="2:32" ht="12">
      <c r="B9" s="3"/>
      <c r="AA9" s="369"/>
      <c r="AB9" s="369"/>
      <c r="AC9" s="369"/>
      <c r="AD9" s="369"/>
      <c r="AE9" s="369"/>
      <c r="AF9" s="369"/>
    </row>
    <row r="10" spans="2:32" ht="12">
      <c r="B10" s="3" t="s">
        <v>1341</v>
      </c>
      <c r="AA10" s="369"/>
      <c r="AB10" s="369"/>
      <c r="AC10" s="369"/>
      <c r="AD10" s="369"/>
      <c r="AE10" s="369"/>
      <c r="AF10" s="369"/>
    </row>
    <row r="11" spans="2:32" ht="12">
      <c r="B11" s="3"/>
      <c r="C11" s="261" t="s">
        <v>74</v>
      </c>
      <c r="AA11" s="369"/>
      <c r="AB11" s="369"/>
      <c r="AC11" s="369"/>
      <c r="AD11" s="369"/>
      <c r="AE11" s="369"/>
      <c r="AF11" s="369"/>
    </row>
    <row r="12" spans="2:32" ht="12">
      <c r="B12" s="3"/>
      <c r="C12" s="261" t="s">
        <v>75</v>
      </c>
      <c r="AA12" s="369"/>
      <c r="AB12" s="369"/>
      <c r="AC12" s="369"/>
      <c r="AD12" s="369"/>
      <c r="AE12" s="369"/>
      <c r="AF12" s="369"/>
    </row>
    <row r="13" spans="2:32" ht="12">
      <c r="B13" s="3"/>
      <c r="C13" s="261" t="s">
        <v>76</v>
      </c>
      <c r="AA13" s="369"/>
      <c r="AB13" s="369"/>
      <c r="AC13" s="369"/>
      <c r="AD13" s="369"/>
      <c r="AE13" s="369"/>
      <c r="AF13" s="369"/>
    </row>
    <row r="14" spans="2:32" ht="12">
      <c r="B14" s="3"/>
      <c r="C14" s="261" t="s">
        <v>1119</v>
      </c>
      <c r="AA14" s="369"/>
      <c r="AB14" s="369"/>
      <c r="AC14" s="369"/>
      <c r="AD14" s="369"/>
      <c r="AE14" s="369"/>
      <c r="AF14" s="369"/>
    </row>
    <row r="15" spans="2:32" ht="12">
      <c r="B15" s="3"/>
      <c r="C15" s="261" t="s">
        <v>1344</v>
      </c>
      <c r="AA15" s="369"/>
      <c r="AB15" s="369"/>
      <c r="AC15" s="369"/>
      <c r="AD15" s="369"/>
      <c r="AE15" s="369"/>
      <c r="AF15" s="369"/>
    </row>
    <row r="16" spans="2:32" ht="12">
      <c r="B16" s="3"/>
      <c r="AA16" s="369"/>
      <c r="AB16" s="369"/>
      <c r="AC16" s="369"/>
      <c r="AD16" s="369"/>
      <c r="AE16" s="369"/>
      <c r="AF16" s="369"/>
    </row>
    <row r="17" spans="2:32" ht="12">
      <c r="B17" s="3" t="s">
        <v>1342</v>
      </c>
      <c r="AA17" s="369"/>
      <c r="AB17" s="369"/>
      <c r="AC17" s="369"/>
      <c r="AD17" s="369"/>
      <c r="AE17" s="369"/>
      <c r="AF17" s="369"/>
    </row>
    <row r="18" spans="2:32" ht="12">
      <c r="B18" s="3"/>
      <c r="C18" s="261" t="s">
        <v>77</v>
      </c>
      <c r="AA18" s="369"/>
      <c r="AB18" s="369"/>
      <c r="AC18" s="369"/>
      <c r="AD18" s="369"/>
      <c r="AE18" s="369"/>
      <c r="AF18" s="369"/>
    </row>
    <row r="19" spans="2:32" ht="12">
      <c r="B19" s="3"/>
      <c r="C19" s="261" t="s">
        <v>78</v>
      </c>
      <c r="AA19" s="369"/>
      <c r="AB19" s="369"/>
      <c r="AC19" s="369"/>
      <c r="AD19" s="369"/>
      <c r="AE19" s="369"/>
      <c r="AF19" s="369"/>
    </row>
    <row r="20" spans="2:32" ht="12">
      <c r="B20" s="3"/>
      <c r="C20" s="261" t="s">
        <v>79</v>
      </c>
      <c r="AA20" s="369"/>
      <c r="AB20" s="369"/>
      <c r="AC20" s="369"/>
      <c r="AD20" s="369"/>
      <c r="AE20" s="369"/>
      <c r="AF20" s="369"/>
    </row>
    <row r="21" spans="2:32" ht="12">
      <c r="B21" s="3"/>
      <c r="C21" s="261" t="s">
        <v>80</v>
      </c>
      <c r="AA21" s="369"/>
      <c r="AB21" s="369"/>
      <c r="AC21" s="369"/>
      <c r="AD21" s="369"/>
      <c r="AE21" s="369"/>
      <c r="AF21" s="369"/>
    </row>
    <row r="22" spans="2:32" ht="12">
      <c r="B22" s="3"/>
      <c r="AA22" s="369"/>
      <c r="AB22" s="369"/>
      <c r="AC22" s="369"/>
      <c r="AD22" s="369"/>
      <c r="AE22" s="369"/>
      <c r="AF22" s="369"/>
    </row>
    <row r="23" spans="2:32" ht="12">
      <c r="B23" s="3" t="s">
        <v>1343</v>
      </c>
      <c r="AA23" s="369"/>
      <c r="AB23" s="369"/>
      <c r="AC23" s="369"/>
      <c r="AD23" s="369"/>
      <c r="AE23" s="369"/>
      <c r="AF23" s="369"/>
    </row>
    <row r="24" spans="3:32" ht="12">
      <c r="C24" s="261" t="s">
        <v>81</v>
      </c>
      <c r="AA24" s="369"/>
      <c r="AB24" s="369"/>
      <c r="AC24" s="369"/>
      <c r="AD24" s="369"/>
      <c r="AE24" s="369"/>
      <c r="AF24" s="369"/>
    </row>
    <row r="25" spans="3:32" ht="12">
      <c r="C25" s="261" t="s">
        <v>82</v>
      </c>
      <c r="AA25" s="369"/>
      <c r="AB25" s="369"/>
      <c r="AC25" s="369"/>
      <c r="AD25" s="369"/>
      <c r="AE25" s="369"/>
      <c r="AF25" s="369"/>
    </row>
    <row r="26" spans="3:32" ht="12">
      <c r="C26" s="261" t="s">
        <v>1345</v>
      </c>
      <c r="AA26" s="369"/>
      <c r="AB26" s="369"/>
      <c r="AC26" s="369"/>
      <c r="AD26" s="369"/>
      <c r="AE26" s="369"/>
      <c r="AF26" s="369"/>
    </row>
    <row r="28" ht="12">
      <c r="A28" s="2" t="s">
        <v>39</v>
      </c>
    </row>
    <row r="30" ht="12">
      <c r="B30" s="261" t="s">
        <v>46</v>
      </c>
    </row>
    <row r="33" ht="12">
      <c r="A33" s="2" t="s">
        <v>40</v>
      </c>
    </row>
    <row r="34" ht="12">
      <c r="B34" s="261" t="s">
        <v>84</v>
      </c>
    </row>
    <row r="35" ht="12">
      <c r="B35" s="261" t="s">
        <v>85</v>
      </c>
    </row>
    <row r="36" spans="2:32" ht="12">
      <c r="B36" s="261" t="s">
        <v>1126</v>
      </c>
      <c r="AA36" s="280"/>
      <c r="AB36" s="280"/>
      <c r="AC36" s="280"/>
      <c r="AD36" s="280"/>
      <c r="AE36" s="280"/>
      <c r="AF36" s="280"/>
    </row>
    <row r="37" spans="2:32" ht="12">
      <c r="B37" s="261" t="s">
        <v>1127</v>
      </c>
      <c r="AA37" s="280"/>
      <c r="AB37" s="280"/>
      <c r="AC37" s="280"/>
      <c r="AD37" s="280"/>
      <c r="AE37" s="280"/>
      <c r="AF37" s="280"/>
    </row>
    <row r="40" ht="12">
      <c r="A40" s="2" t="s">
        <v>1170</v>
      </c>
    </row>
    <row r="41" ht="12">
      <c r="C41" s="261" t="s">
        <v>1171</v>
      </c>
    </row>
    <row r="42" ht="12">
      <c r="B42" s="3" t="s">
        <v>1172</v>
      </c>
    </row>
    <row r="43" spans="4:18" ht="12">
      <c r="D43" s="261" t="s">
        <v>1338</v>
      </c>
      <c r="K43" s="261" t="s">
        <v>1339</v>
      </c>
      <c r="R43" s="261" t="s">
        <v>1340</v>
      </c>
    </row>
    <row r="44" ht="12">
      <c r="B44" s="3" t="s">
        <v>1120</v>
      </c>
    </row>
    <row r="45" ht="12">
      <c r="D45" s="261" t="s">
        <v>1110</v>
      </c>
    </row>
    <row r="46" ht="12">
      <c r="B46" s="3" t="s">
        <v>1121</v>
      </c>
    </row>
    <row r="47" ht="12">
      <c r="D47" s="261" t="s">
        <v>1109</v>
      </c>
    </row>
    <row r="48" ht="12">
      <c r="B48" s="3" t="s">
        <v>1122</v>
      </c>
    </row>
    <row r="49" ht="12">
      <c r="E49" s="261" t="s">
        <v>1372</v>
      </c>
    </row>
    <row r="50" ht="12">
      <c r="E50" s="261" t="s">
        <v>1373</v>
      </c>
    </row>
    <row r="57" ht="12">
      <c r="A57" s="2" t="s">
        <v>41</v>
      </c>
    </row>
    <row r="58" ht="12">
      <c r="B58" s="261" t="s">
        <v>94</v>
      </c>
    </row>
    <row r="59" ht="12">
      <c r="S59" s="261" t="s">
        <v>311</v>
      </c>
    </row>
    <row r="60" spans="2:22" ht="12">
      <c r="B60" s="463" t="s">
        <v>95</v>
      </c>
      <c r="C60" s="464"/>
      <c r="D60" s="464"/>
      <c r="E60" s="464"/>
      <c r="F60" s="465"/>
      <c r="G60" s="466" t="s">
        <v>96</v>
      </c>
      <c r="H60" s="464"/>
      <c r="I60" s="464"/>
      <c r="J60" s="464"/>
      <c r="K60" s="464" t="s">
        <v>97</v>
      </c>
      <c r="L60" s="464"/>
      <c r="M60" s="464"/>
      <c r="N60" s="464"/>
      <c r="O60" s="464" t="s">
        <v>98</v>
      </c>
      <c r="P60" s="464"/>
      <c r="Q60" s="464"/>
      <c r="R60" s="464"/>
      <c r="S60" s="464" t="s">
        <v>99</v>
      </c>
      <c r="T60" s="464" t="s">
        <v>96</v>
      </c>
      <c r="U60" s="464"/>
      <c r="V60" s="465"/>
    </row>
    <row r="61" spans="2:22" ht="12">
      <c r="B61" s="468" t="s">
        <v>960</v>
      </c>
      <c r="C61" s="469"/>
      <c r="D61" s="469"/>
      <c r="E61" s="469"/>
      <c r="F61" s="470"/>
      <c r="G61" s="471">
        <v>0</v>
      </c>
      <c r="H61" s="472"/>
      <c r="I61" s="472"/>
      <c r="J61" s="472"/>
      <c r="K61" s="472">
        <v>0</v>
      </c>
      <c r="L61" s="472"/>
      <c r="M61" s="472"/>
      <c r="N61" s="472"/>
      <c r="O61" s="472">
        <v>0</v>
      </c>
      <c r="P61" s="472"/>
      <c r="Q61" s="472"/>
      <c r="R61" s="472"/>
      <c r="S61" s="472">
        <f>G61+K61-O61</f>
        <v>0</v>
      </c>
      <c r="T61" s="472"/>
      <c r="U61" s="472"/>
      <c r="V61" s="475"/>
    </row>
    <row r="62" spans="2:22" ht="12">
      <c r="B62" s="457" t="s">
        <v>961</v>
      </c>
      <c r="C62" s="458"/>
      <c r="D62" s="458"/>
      <c r="E62" s="458"/>
      <c r="F62" s="459"/>
      <c r="G62" s="460">
        <v>312434710</v>
      </c>
      <c r="H62" s="461"/>
      <c r="I62" s="461"/>
      <c r="J62" s="461"/>
      <c r="K62" s="461">
        <v>7205000</v>
      </c>
      <c r="L62" s="461"/>
      <c r="M62" s="461"/>
      <c r="N62" s="461"/>
      <c r="O62" s="461">
        <v>10881149</v>
      </c>
      <c r="P62" s="461"/>
      <c r="Q62" s="461"/>
      <c r="R62" s="461"/>
      <c r="S62" s="461">
        <f>G62+K62-O62</f>
        <v>308758561</v>
      </c>
      <c r="T62" s="461"/>
      <c r="U62" s="461"/>
      <c r="V62" s="462"/>
    </row>
    <row r="63" spans="2:22" ht="12">
      <c r="B63" s="457" t="s">
        <v>962</v>
      </c>
      <c r="C63" s="458"/>
      <c r="D63" s="458"/>
      <c r="E63" s="458"/>
      <c r="F63" s="459"/>
      <c r="G63" s="460">
        <v>0</v>
      </c>
      <c r="H63" s="461"/>
      <c r="I63" s="461"/>
      <c r="J63" s="461"/>
      <c r="K63" s="461">
        <v>0</v>
      </c>
      <c r="L63" s="461"/>
      <c r="M63" s="461"/>
      <c r="N63" s="461"/>
      <c r="O63" s="461">
        <v>0</v>
      </c>
      <c r="P63" s="461"/>
      <c r="Q63" s="461"/>
      <c r="R63" s="461"/>
      <c r="S63" s="461">
        <f>G63+K63-O63</f>
        <v>0</v>
      </c>
      <c r="T63" s="461"/>
      <c r="U63" s="461"/>
      <c r="V63" s="462"/>
    </row>
    <row r="64" spans="2:22" ht="12">
      <c r="B64" s="451" t="s">
        <v>963</v>
      </c>
      <c r="C64" s="452"/>
      <c r="D64" s="452"/>
      <c r="E64" s="452"/>
      <c r="F64" s="453"/>
      <c r="G64" s="454">
        <v>0</v>
      </c>
      <c r="H64" s="455"/>
      <c r="I64" s="455"/>
      <c r="J64" s="455"/>
      <c r="K64" s="455">
        <v>0</v>
      </c>
      <c r="L64" s="455"/>
      <c r="M64" s="455"/>
      <c r="N64" s="455"/>
      <c r="O64" s="455">
        <v>0</v>
      </c>
      <c r="P64" s="455"/>
      <c r="Q64" s="455"/>
      <c r="R64" s="455"/>
      <c r="S64" s="455">
        <f>G64+K64-O64</f>
        <v>0</v>
      </c>
      <c r="T64" s="455"/>
      <c r="U64" s="455"/>
      <c r="V64" s="456"/>
    </row>
    <row r="65" spans="2:22" ht="12">
      <c r="B65" s="463" t="s">
        <v>964</v>
      </c>
      <c r="C65" s="464"/>
      <c r="D65" s="464"/>
      <c r="E65" s="464"/>
      <c r="F65" s="465"/>
      <c r="G65" s="473">
        <f>SUM(G61:J64)</f>
        <v>312434710</v>
      </c>
      <c r="H65" s="474"/>
      <c r="I65" s="474"/>
      <c r="J65" s="474"/>
      <c r="K65" s="474">
        <f>SUM(K61:N64)</f>
        <v>7205000</v>
      </c>
      <c r="L65" s="474"/>
      <c r="M65" s="474"/>
      <c r="N65" s="474"/>
      <c r="O65" s="474">
        <f>SUM(O61:R64)</f>
        <v>10881149</v>
      </c>
      <c r="P65" s="474"/>
      <c r="Q65" s="474"/>
      <c r="R65" s="474"/>
      <c r="S65" s="474">
        <f>SUM(S61:V64)</f>
        <v>308758561</v>
      </c>
      <c r="T65" s="474"/>
      <c r="U65" s="474"/>
      <c r="V65" s="476"/>
    </row>
    <row r="68" ht="12">
      <c r="A68" s="2" t="s">
        <v>1173</v>
      </c>
    </row>
    <row r="69" ht="12">
      <c r="B69" s="261" t="s">
        <v>1359</v>
      </c>
    </row>
    <row r="73" ht="12.75" thickBot="1">
      <c r="A73" s="2" t="s">
        <v>42</v>
      </c>
    </row>
    <row r="74" spans="2:29" ht="13.5" thickBot="1" thickTop="1">
      <c r="B74" s="261" t="s">
        <v>966</v>
      </c>
      <c r="AB74" s="281" t="s">
        <v>960</v>
      </c>
      <c r="AC74" s="282"/>
    </row>
    <row r="75" spans="3:29" ht="13.5" thickBot="1" thickTop="1">
      <c r="C75" s="283" t="s">
        <v>967</v>
      </c>
      <c r="D75" s="283"/>
      <c r="E75" s="283"/>
      <c r="F75" s="283"/>
      <c r="G75" s="283"/>
      <c r="H75" s="283"/>
      <c r="I75" s="283"/>
      <c r="J75" s="477">
        <f>AC74</f>
        <v>0</v>
      </c>
      <c r="K75" s="477"/>
      <c r="L75" s="477"/>
      <c r="M75" s="477"/>
      <c r="N75" s="283" t="s">
        <v>950</v>
      </c>
      <c r="AB75" s="281" t="s">
        <v>961</v>
      </c>
      <c r="AC75" s="282"/>
    </row>
    <row r="76" spans="3:29" ht="13.5" thickBot="1" thickTop="1">
      <c r="C76" s="284" t="s">
        <v>968</v>
      </c>
      <c r="D76" s="284"/>
      <c r="E76" s="284"/>
      <c r="F76" s="284"/>
      <c r="G76" s="284"/>
      <c r="H76" s="284"/>
      <c r="I76" s="284"/>
      <c r="J76" s="478">
        <f>AC75+AC76</f>
        <v>0</v>
      </c>
      <c r="K76" s="478"/>
      <c r="L76" s="478"/>
      <c r="M76" s="478"/>
      <c r="N76" s="284" t="s">
        <v>950</v>
      </c>
      <c r="AB76" s="281" t="s">
        <v>1125</v>
      </c>
      <c r="AC76" s="282"/>
    </row>
    <row r="77" spans="4:29" ht="12.75" thickTop="1">
      <c r="D77" s="261" t="s">
        <v>969</v>
      </c>
      <c r="J77" s="479">
        <f>J75+J76</f>
        <v>0</v>
      </c>
      <c r="K77" s="479"/>
      <c r="L77" s="479"/>
      <c r="M77" s="479"/>
      <c r="N77" s="261" t="s">
        <v>950</v>
      </c>
      <c r="AB77" s="280"/>
      <c r="AC77" s="280"/>
    </row>
    <row r="78" spans="28:29" ht="12">
      <c r="AB78" s="280"/>
      <c r="AC78" s="280"/>
    </row>
    <row r="79" spans="2:29" ht="12.75" thickBot="1">
      <c r="B79" s="261" t="s">
        <v>970</v>
      </c>
      <c r="AB79" s="280"/>
      <c r="AC79" s="280"/>
    </row>
    <row r="80" spans="3:29" ht="13.5" thickBot="1" thickTop="1">
      <c r="C80" s="262" t="s">
        <v>971</v>
      </c>
      <c r="D80" s="262"/>
      <c r="E80" s="262"/>
      <c r="F80" s="262"/>
      <c r="G80" s="262"/>
      <c r="H80" s="262"/>
      <c r="I80" s="262"/>
      <c r="J80" s="262"/>
      <c r="K80" s="262"/>
      <c r="L80" s="262"/>
      <c r="M80" s="262"/>
      <c r="N80" s="262"/>
      <c r="O80" s="480">
        <f>AC80+AC81</f>
        <v>0</v>
      </c>
      <c r="P80" s="480"/>
      <c r="Q80" s="480"/>
      <c r="R80" s="480"/>
      <c r="S80" s="262" t="s">
        <v>950</v>
      </c>
      <c r="AB80" s="281" t="s">
        <v>1123</v>
      </c>
      <c r="AC80" s="282"/>
    </row>
    <row r="81" spans="4:29" ht="13.5" thickBot="1" thickTop="1">
      <c r="D81" s="261" t="s">
        <v>969</v>
      </c>
      <c r="O81" s="479">
        <f>O80</f>
        <v>0</v>
      </c>
      <c r="P81" s="479"/>
      <c r="Q81" s="479"/>
      <c r="R81" s="479"/>
      <c r="S81" s="261" t="s">
        <v>950</v>
      </c>
      <c r="AB81" s="281" t="s">
        <v>1124</v>
      </c>
      <c r="AC81" s="282"/>
    </row>
    <row r="82" ht="12.75" thickTop="1"/>
    <row r="84" ht="12">
      <c r="A84" s="2" t="s">
        <v>43</v>
      </c>
    </row>
    <row r="85" ht="12">
      <c r="A85" s="3" t="s">
        <v>1117</v>
      </c>
    </row>
    <row r="86" ht="12">
      <c r="B86" s="261" t="s">
        <v>100</v>
      </c>
    </row>
    <row r="87" ht="12">
      <c r="T87" s="261" t="s">
        <v>311</v>
      </c>
    </row>
    <row r="88" spans="2:22" ht="12">
      <c r="B88" s="463"/>
      <c r="C88" s="464"/>
      <c r="D88" s="464"/>
      <c r="E88" s="464"/>
      <c r="F88" s="464"/>
      <c r="G88" s="465"/>
      <c r="H88" s="466" t="s">
        <v>976</v>
      </c>
      <c r="I88" s="464"/>
      <c r="J88" s="464"/>
      <c r="K88" s="464"/>
      <c r="L88" s="464"/>
      <c r="M88" s="464" t="s">
        <v>977</v>
      </c>
      <c r="N88" s="464"/>
      <c r="O88" s="464"/>
      <c r="P88" s="464"/>
      <c r="Q88" s="464"/>
      <c r="R88" s="464" t="s">
        <v>978</v>
      </c>
      <c r="S88" s="464"/>
      <c r="T88" s="464"/>
      <c r="U88" s="464"/>
      <c r="V88" s="465"/>
    </row>
    <row r="89" spans="2:22" ht="12">
      <c r="B89" s="468" t="s">
        <v>86</v>
      </c>
      <c r="C89" s="469"/>
      <c r="D89" s="469"/>
      <c r="E89" s="469"/>
      <c r="F89" s="469"/>
      <c r="G89" s="470"/>
      <c r="H89" s="471">
        <v>0</v>
      </c>
      <c r="I89" s="472"/>
      <c r="J89" s="472"/>
      <c r="K89" s="472"/>
      <c r="L89" s="472"/>
      <c r="M89" s="472">
        <v>0</v>
      </c>
      <c r="N89" s="472"/>
      <c r="O89" s="472"/>
      <c r="P89" s="472"/>
      <c r="Q89" s="472"/>
      <c r="R89" s="472">
        <f>H89-M89</f>
        <v>0</v>
      </c>
      <c r="S89" s="472"/>
      <c r="T89" s="472"/>
      <c r="U89" s="472"/>
      <c r="V89" s="475"/>
    </row>
    <row r="90" spans="2:22" ht="12">
      <c r="B90" s="457" t="s">
        <v>974</v>
      </c>
      <c r="C90" s="458"/>
      <c r="D90" s="458"/>
      <c r="E90" s="458"/>
      <c r="F90" s="458"/>
      <c r="G90" s="459"/>
      <c r="H90" s="460">
        <v>740830000</v>
      </c>
      <c r="I90" s="461"/>
      <c r="J90" s="461"/>
      <c r="K90" s="461"/>
      <c r="L90" s="461"/>
      <c r="M90" s="461">
        <v>432071439</v>
      </c>
      <c r="N90" s="461"/>
      <c r="O90" s="461"/>
      <c r="P90" s="461"/>
      <c r="Q90" s="461"/>
      <c r="R90" s="461">
        <f aca="true" t="shared" si="0" ref="R90:R100">H90-M90</f>
        <v>308758561</v>
      </c>
      <c r="S90" s="461"/>
      <c r="T90" s="461"/>
      <c r="U90" s="461"/>
      <c r="V90" s="462"/>
    </row>
    <row r="91" spans="2:22" ht="12">
      <c r="B91" s="457" t="s">
        <v>960</v>
      </c>
      <c r="C91" s="458"/>
      <c r="D91" s="458"/>
      <c r="E91" s="458"/>
      <c r="F91" s="458"/>
      <c r="G91" s="459"/>
      <c r="H91" s="460">
        <v>0</v>
      </c>
      <c r="I91" s="461"/>
      <c r="J91" s="461"/>
      <c r="K91" s="461"/>
      <c r="L91" s="461"/>
      <c r="M91" s="461">
        <v>0</v>
      </c>
      <c r="N91" s="461"/>
      <c r="O91" s="461"/>
      <c r="P91" s="461"/>
      <c r="Q91" s="461"/>
      <c r="R91" s="461">
        <f t="shared" si="0"/>
        <v>0</v>
      </c>
      <c r="S91" s="461"/>
      <c r="T91" s="461"/>
      <c r="U91" s="461"/>
      <c r="V91" s="462"/>
    </row>
    <row r="92" spans="2:22" ht="12">
      <c r="B92" s="457" t="s">
        <v>961</v>
      </c>
      <c r="C92" s="458"/>
      <c r="D92" s="458"/>
      <c r="E92" s="458"/>
      <c r="F92" s="458"/>
      <c r="G92" s="459"/>
      <c r="H92" s="460">
        <f>1260000+223560</f>
        <v>1483560</v>
      </c>
      <c r="I92" s="461"/>
      <c r="J92" s="461"/>
      <c r="K92" s="461"/>
      <c r="L92" s="461"/>
      <c r="M92" s="461">
        <v>1431725</v>
      </c>
      <c r="N92" s="461"/>
      <c r="O92" s="461"/>
      <c r="P92" s="461"/>
      <c r="Q92" s="461"/>
      <c r="R92" s="461">
        <f t="shared" si="0"/>
        <v>51835</v>
      </c>
      <c r="S92" s="461"/>
      <c r="T92" s="461"/>
      <c r="U92" s="461"/>
      <c r="V92" s="462"/>
    </row>
    <row r="93" spans="2:22" ht="12">
      <c r="B93" s="457" t="s">
        <v>975</v>
      </c>
      <c r="C93" s="458"/>
      <c r="D93" s="458"/>
      <c r="E93" s="458"/>
      <c r="F93" s="458"/>
      <c r="G93" s="459"/>
      <c r="H93" s="460">
        <v>0</v>
      </c>
      <c r="I93" s="461"/>
      <c r="J93" s="461"/>
      <c r="K93" s="461"/>
      <c r="L93" s="461"/>
      <c r="M93" s="461">
        <v>0</v>
      </c>
      <c r="N93" s="461"/>
      <c r="O93" s="461"/>
      <c r="P93" s="461"/>
      <c r="Q93" s="461"/>
      <c r="R93" s="461">
        <f t="shared" si="0"/>
        <v>0</v>
      </c>
      <c r="S93" s="461"/>
      <c r="T93" s="461"/>
      <c r="U93" s="461"/>
      <c r="V93" s="462"/>
    </row>
    <row r="94" spans="2:22" ht="12">
      <c r="B94" s="457" t="s">
        <v>87</v>
      </c>
      <c r="C94" s="458"/>
      <c r="D94" s="458"/>
      <c r="E94" s="458"/>
      <c r="F94" s="458"/>
      <c r="G94" s="459"/>
      <c r="H94" s="460">
        <v>0</v>
      </c>
      <c r="I94" s="461"/>
      <c r="J94" s="461"/>
      <c r="K94" s="461"/>
      <c r="L94" s="461"/>
      <c r="M94" s="461">
        <v>0</v>
      </c>
      <c r="N94" s="461"/>
      <c r="O94" s="461"/>
      <c r="P94" s="461"/>
      <c r="Q94" s="461"/>
      <c r="R94" s="461">
        <f t="shared" si="0"/>
        <v>0</v>
      </c>
      <c r="S94" s="461"/>
      <c r="T94" s="461"/>
      <c r="U94" s="461"/>
      <c r="V94" s="462"/>
    </row>
    <row r="95" spans="2:22" ht="12">
      <c r="B95" s="457" t="s">
        <v>88</v>
      </c>
      <c r="C95" s="458"/>
      <c r="D95" s="458"/>
      <c r="E95" s="458"/>
      <c r="F95" s="458"/>
      <c r="G95" s="459"/>
      <c r="H95" s="460">
        <v>178400</v>
      </c>
      <c r="I95" s="461"/>
      <c r="J95" s="461"/>
      <c r="K95" s="461"/>
      <c r="L95" s="461"/>
      <c r="M95" s="461">
        <v>178399</v>
      </c>
      <c r="N95" s="461"/>
      <c r="O95" s="461"/>
      <c r="P95" s="461"/>
      <c r="Q95" s="461"/>
      <c r="R95" s="461">
        <f t="shared" si="0"/>
        <v>1</v>
      </c>
      <c r="S95" s="461"/>
      <c r="T95" s="461"/>
      <c r="U95" s="461"/>
      <c r="V95" s="462"/>
    </row>
    <row r="96" spans="2:22" ht="12">
      <c r="B96" s="451" t="s">
        <v>89</v>
      </c>
      <c r="C96" s="452"/>
      <c r="D96" s="452"/>
      <c r="E96" s="452"/>
      <c r="F96" s="452"/>
      <c r="G96" s="453"/>
      <c r="H96" s="454">
        <v>12083990</v>
      </c>
      <c r="I96" s="455"/>
      <c r="J96" s="455"/>
      <c r="K96" s="455"/>
      <c r="L96" s="455"/>
      <c r="M96" s="455">
        <v>10013402</v>
      </c>
      <c r="N96" s="455"/>
      <c r="O96" s="455"/>
      <c r="P96" s="455"/>
      <c r="Q96" s="455"/>
      <c r="R96" s="455">
        <f t="shared" si="0"/>
        <v>2070588</v>
      </c>
      <c r="S96" s="455"/>
      <c r="T96" s="455"/>
      <c r="U96" s="455"/>
      <c r="V96" s="456"/>
    </row>
    <row r="97" spans="2:22" ht="12">
      <c r="B97" s="451" t="s">
        <v>90</v>
      </c>
      <c r="C97" s="452"/>
      <c r="D97" s="452"/>
      <c r="E97" s="452"/>
      <c r="F97" s="452"/>
      <c r="G97" s="453"/>
      <c r="H97" s="454">
        <v>0</v>
      </c>
      <c r="I97" s="455"/>
      <c r="J97" s="455"/>
      <c r="K97" s="455"/>
      <c r="L97" s="455"/>
      <c r="M97" s="455">
        <v>0</v>
      </c>
      <c r="N97" s="455"/>
      <c r="O97" s="455"/>
      <c r="P97" s="455"/>
      <c r="Q97" s="455"/>
      <c r="R97" s="455">
        <f t="shared" si="0"/>
        <v>0</v>
      </c>
      <c r="S97" s="455"/>
      <c r="T97" s="455"/>
      <c r="U97" s="455"/>
      <c r="V97" s="456"/>
    </row>
    <row r="98" spans="2:22" ht="12">
      <c r="B98" s="451" t="s">
        <v>91</v>
      </c>
      <c r="C98" s="452"/>
      <c r="D98" s="452"/>
      <c r="E98" s="452"/>
      <c r="F98" s="452"/>
      <c r="G98" s="453"/>
      <c r="H98" s="454">
        <v>0</v>
      </c>
      <c r="I98" s="455"/>
      <c r="J98" s="455"/>
      <c r="K98" s="455"/>
      <c r="L98" s="455"/>
      <c r="M98" s="455">
        <v>0</v>
      </c>
      <c r="N98" s="455"/>
      <c r="O98" s="455"/>
      <c r="P98" s="455"/>
      <c r="Q98" s="455"/>
      <c r="R98" s="455">
        <f t="shared" si="0"/>
        <v>0</v>
      </c>
      <c r="S98" s="455"/>
      <c r="T98" s="455"/>
      <c r="U98" s="455"/>
      <c r="V98" s="456"/>
    </row>
    <row r="99" spans="2:22" ht="12">
      <c r="B99" s="451" t="s">
        <v>101</v>
      </c>
      <c r="C99" s="452"/>
      <c r="D99" s="452"/>
      <c r="E99" s="452"/>
      <c r="F99" s="452"/>
      <c r="G99" s="453"/>
      <c r="H99" s="454">
        <v>1073960</v>
      </c>
      <c r="I99" s="455"/>
      <c r="J99" s="455"/>
      <c r="K99" s="455"/>
      <c r="L99" s="455"/>
      <c r="M99" s="455">
        <v>1010312</v>
      </c>
      <c r="N99" s="455"/>
      <c r="O99" s="455"/>
      <c r="P99" s="455"/>
      <c r="Q99" s="455"/>
      <c r="R99" s="455">
        <f t="shared" si="0"/>
        <v>63648</v>
      </c>
      <c r="S99" s="455"/>
      <c r="T99" s="455"/>
      <c r="U99" s="455"/>
      <c r="V99" s="456"/>
    </row>
    <row r="100" spans="2:22" ht="12">
      <c r="B100" s="451" t="s">
        <v>93</v>
      </c>
      <c r="C100" s="452"/>
      <c r="D100" s="452"/>
      <c r="E100" s="452"/>
      <c r="F100" s="452"/>
      <c r="G100" s="453"/>
      <c r="H100" s="454">
        <v>0</v>
      </c>
      <c r="I100" s="455"/>
      <c r="J100" s="455"/>
      <c r="K100" s="455"/>
      <c r="L100" s="455"/>
      <c r="M100" s="455">
        <v>0</v>
      </c>
      <c r="N100" s="455"/>
      <c r="O100" s="455"/>
      <c r="P100" s="455"/>
      <c r="Q100" s="455"/>
      <c r="R100" s="455">
        <f t="shared" si="0"/>
        <v>0</v>
      </c>
      <c r="S100" s="455"/>
      <c r="T100" s="455"/>
      <c r="U100" s="455"/>
      <c r="V100" s="456"/>
    </row>
    <row r="101" spans="2:22" ht="12">
      <c r="B101" s="463" t="s">
        <v>964</v>
      </c>
      <c r="C101" s="464"/>
      <c r="D101" s="464"/>
      <c r="E101" s="464"/>
      <c r="F101" s="464"/>
      <c r="G101" s="465"/>
      <c r="H101" s="473">
        <f>SUM(H89:L100)</f>
        <v>755649910</v>
      </c>
      <c r="I101" s="474"/>
      <c r="J101" s="474"/>
      <c r="K101" s="474"/>
      <c r="L101" s="474"/>
      <c r="M101" s="474">
        <f>SUM(M89:Q100)</f>
        <v>444705277</v>
      </c>
      <c r="N101" s="474"/>
      <c r="O101" s="474"/>
      <c r="P101" s="474"/>
      <c r="Q101" s="474"/>
      <c r="R101" s="474">
        <f>SUM(R89:V100)</f>
        <v>310944633</v>
      </c>
      <c r="S101" s="474"/>
      <c r="T101" s="474"/>
      <c r="U101" s="474"/>
      <c r="V101" s="476"/>
    </row>
    <row r="104" ht="12">
      <c r="A104" s="2" t="s">
        <v>44</v>
      </c>
    </row>
    <row r="105" ht="12">
      <c r="A105" s="3" t="s">
        <v>1118</v>
      </c>
    </row>
    <row r="107" ht="12">
      <c r="B107" s="261" t="s">
        <v>102</v>
      </c>
    </row>
    <row r="108" ht="12">
      <c r="Y108" s="264" t="s">
        <v>311</v>
      </c>
    </row>
    <row r="109" spans="2:25" ht="12">
      <c r="B109" s="463"/>
      <c r="C109" s="464"/>
      <c r="D109" s="464"/>
      <c r="E109" s="464"/>
      <c r="F109" s="464"/>
      <c r="G109" s="465"/>
      <c r="H109" s="466" t="s">
        <v>981</v>
      </c>
      <c r="I109" s="464"/>
      <c r="J109" s="464"/>
      <c r="K109" s="464"/>
      <c r="L109" s="464"/>
      <c r="M109" s="464" t="s">
        <v>982</v>
      </c>
      <c r="N109" s="464"/>
      <c r="O109" s="464"/>
      <c r="P109" s="464"/>
      <c r="Q109" s="464"/>
      <c r="R109" s="464"/>
      <c r="S109" s="464"/>
      <c r="T109" s="464"/>
      <c r="U109" s="464" t="s">
        <v>983</v>
      </c>
      <c r="V109" s="464"/>
      <c r="W109" s="464"/>
      <c r="X109" s="464"/>
      <c r="Y109" s="465"/>
    </row>
    <row r="110" spans="2:25" ht="12">
      <c r="B110" s="468" t="s">
        <v>46</v>
      </c>
      <c r="C110" s="469"/>
      <c r="D110" s="469"/>
      <c r="E110" s="469"/>
      <c r="F110" s="469"/>
      <c r="G110" s="470"/>
      <c r="H110" s="471"/>
      <c r="I110" s="472"/>
      <c r="J110" s="472"/>
      <c r="K110" s="472"/>
      <c r="L110" s="472"/>
      <c r="M110" s="472"/>
      <c r="N110" s="472"/>
      <c r="O110" s="472"/>
      <c r="P110" s="472"/>
      <c r="Q110" s="472"/>
      <c r="R110" s="472"/>
      <c r="S110" s="472"/>
      <c r="T110" s="472"/>
      <c r="U110" s="472"/>
      <c r="V110" s="472"/>
      <c r="W110" s="472"/>
      <c r="X110" s="472"/>
      <c r="Y110" s="475"/>
    </row>
    <row r="111" spans="2:25" ht="12">
      <c r="B111" s="457"/>
      <c r="C111" s="458"/>
      <c r="D111" s="458"/>
      <c r="E111" s="458"/>
      <c r="F111" s="458"/>
      <c r="G111" s="459"/>
      <c r="H111" s="460"/>
      <c r="I111" s="461"/>
      <c r="J111" s="461"/>
      <c r="K111" s="461"/>
      <c r="L111" s="461"/>
      <c r="M111" s="461"/>
      <c r="N111" s="461"/>
      <c r="O111" s="461"/>
      <c r="P111" s="461"/>
      <c r="Q111" s="461"/>
      <c r="R111" s="461"/>
      <c r="S111" s="461"/>
      <c r="T111" s="461"/>
      <c r="U111" s="461"/>
      <c r="V111" s="461"/>
      <c r="W111" s="461"/>
      <c r="X111" s="461"/>
      <c r="Y111" s="462"/>
    </row>
    <row r="112" spans="2:25" ht="12">
      <c r="B112" s="457"/>
      <c r="C112" s="458"/>
      <c r="D112" s="458"/>
      <c r="E112" s="458"/>
      <c r="F112" s="458"/>
      <c r="G112" s="459"/>
      <c r="H112" s="460"/>
      <c r="I112" s="461"/>
      <c r="J112" s="461"/>
      <c r="K112" s="461"/>
      <c r="L112" s="461"/>
      <c r="M112" s="461"/>
      <c r="N112" s="461"/>
      <c r="O112" s="461"/>
      <c r="P112" s="461"/>
      <c r="Q112" s="461"/>
      <c r="R112" s="461"/>
      <c r="S112" s="461"/>
      <c r="T112" s="461"/>
      <c r="U112" s="461"/>
      <c r="V112" s="461"/>
      <c r="W112" s="461"/>
      <c r="X112" s="461"/>
      <c r="Y112" s="462"/>
    </row>
    <row r="113" spans="2:25" ht="12">
      <c r="B113" s="457"/>
      <c r="C113" s="458"/>
      <c r="D113" s="458"/>
      <c r="E113" s="458"/>
      <c r="F113" s="458"/>
      <c r="G113" s="459"/>
      <c r="H113" s="460"/>
      <c r="I113" s="461"/>
      <c r="J113" s="461"/>
      <c r="K113" s="461"/>
      <c r="L113" s="461"/>
      <c r="M113" s="461"/>
      <c r="N113" s="461"/>
      <c r="O113" s="461"/>
      <c r="P113" s="461"/>
      <c r="Q113" s="461"/>
      <c r="R113" s="461"/>
      <c r="S113" s="461"/>
      <c r="T113" s="461"/>
      <c r="U113" s="461"/>
      <c r="V113" s="461"/>
      <c r="W113" s="461"/>
      <c r="X113" s="461"/>
      <c r="Y113" s="462"/>
    </row>
    <row r="114" spans="2:25" ht="12">
      <c r="B114" s="451"/>
      <c r="C114" s="452"/>
      <c r="D114" s="452"/>
      <c r="E114" s="452"/>
      <c r="F114" s="452"/>
      <c r="G114" s="453"/>
      <c r="H114" s="454"/>
      <c r="I114" s="455"/>
      <c r="J114" s="455"/>
      <c r="K114" s="455"/>
      <c r="L114" s="455"/>
      <c r="M114" s="455"/>
      <c r="N114" s="455"/>
      <c r="O114" s="455"/>
      <c r="P114" s="455"/>
      <c r="Q114" s="455"/>
      <c r="R114" s="455"/>
      <c r="S114" s="455"/>
      <c r="T114" s="455"/>
      <c r="U114" s="455"/>
      <c r="V114" s="455"/>
      <c r="W114" s="455"/>
      <c r="X114" s="455"/>
      <c r="Y114" s="456"/>
    </row>
    <row r="115" spans="2:25" ht="12">
      <c r="B115" s="463" t="s">
        <v>964</v>
      </c>
      <c r="C115" s="464"/>
      <c r="D115" s="464"/>
      <c r="E115" s="464"/>
      <c r="F115" s="464"/>
      <c r="G115" s="465"/>
      <c r="H115" s="473"/>
      <c r="I115" s="474"/>
      <c r="J115" s="474"/>
      <c r="K115" s="474"/>
      <c r="L115" s="474"/>
      <c r="M115" s="474"/>
      <c r="N115" s="474"/>
      <c r="O115" s="474"/>
      <c r="P115" s="474"/>
      <c r="Q115" s="474"/>
      <c r="R115" s="474"/>
      <c r="S115" s="474"/>
      <c r="T115" s="474"/>
      <c r="U115" s="474"/>
      <c r="V115" s="474"/>
      <c r="W115" s="474"/>
      <c r="X115" s="474"/>
      <c r="Y115" s="476"/>
    </row>
    <row r="118" ht="12">
      <c r="A118" s="2" t="s">
        <v>45</v>
      </c>
    </row>
    <row r="119" ht="12">
      <c r="B119" s="261" t="s">
        <v>103</v>
      </c>
    </row>
    <row r="120" ht="12">
      <c r="S120" s="264" t="s">
        <v>311</v>
      </c>
    </row>
    <row r="121" spans="2:19" ht="12">
      <c r="B121" s="463" t="s">
        <v>1</v>
      </c>
      <c r="C121" s="464"/>
      <c r="D121" s="464"/>
      <c r="E121" s="464"/>
      <c r="F121" s="464"/>
      <c r="G121" s="465"/>
      <c r="H121" s="466" t="s">
        <v>2</v>
      </c>
      <c r="I121" s="464"/>
      <c r="J121" s="464"/>
      <c r="K121" s="464"/>
      <c r="L121" s="464" t="s">
        <v>987</v>
      </c>
      <c r="M121" s="464"/>
      <c r="N121" s="464"/>
      <c r="O121" s="464"/>
      <c r="P121" s="464" t="s">
        <v>3</v>
      </c>
      <c r="Q121" s="464"/>
      <c r="R121" s="464"/>
      <c r="S121" s="465"/>
    </row>
    <row r="122" spans="2:19" ht="12">
      <c r="B122" s="468" t="s">
        <v>46</v>
      </c>
      <c r="C122" s="469"/>
      <c r="D122" s="469"/>
      <c r="E122" s="469"/>
      <c r="F122" s="469"/>
      <c r="G122" s="470"/>
      <c r="H122" s="471"/>
      <c r="I122" s="472"/>
      <c r="J122" s="472"/>
      <c r="K122" s="472"/>
      <c r="L122" s="472"/>
      <c r="M122" s="472"/>
      <c r="N122" s="472"/>
      <c r="O122" s="472"/>
      <c r="P122" s="472"/>
      <c r="Q122" s="472"/>
      <c r="R122" s="472"/>
      <c r="S122" s="475"/>
    </row>
    <row r="123" spans="2:19" ht="12">
      <c r="B123" s="457"/>
      <c r="C123" s="458"/>
      <c r="D123" s="458"/>
      <c r="E123" s="458"/>
      <c r="F123" s="458"/>
      <c r="G123" s="459"/>
      <c r="H123" s="460"/>
      <c r="I123" s="461"/>
      <c r="J123" s="461"/>
      <c r="K123" s="461"/>
      <c r="L123" s="461"/>
      <c r="M123" s="461"/>
      <c r="N123" s="461"/>
      <c r="O123" s="461"/>
      <c r="P123" s="461"/>
      <c r="Q123" s="461"/>
      <c r="R123" s="461"/>
      <c r="S123" s="462"/>
    </row>
    <row r="124" spans="2:19" ht="12">
      <c r="B124" s="451"/>
      <c r="C124" s="452"/>
      <c r="D124" s="452"/>
      <c r="E124" s="452"/>
      <c r="F124" s="452"/>
      <c r="G124" s="453"/>
      <c r="H124" s="503"/>
      <c r="I124" s="504"/>
      <c r="J124" s="504"/>
      <c r="K124" s="454"/>
      <c r="L124" s="507"/>
      <c r="M124" s="504"/>
      <c r="N124" s="504"/>
      <c r="O124" s="454"/>
      <c r="P124" s="507"/>
      <c r="Q124" s="504"/>
      <c r="R124" s="504"/>
      <c r="S124" s="509"/>
    </row>
    <row r="125" spans="2:19" ht="12">
      <c r="B125" s="481"/>
      <c r="C125" s="482"/>
      <c r="D125" s="482"/>
      <c r="E125" s="482"/>
      <c r="F125" s="482"/>
      <c r="G125" s="483"/>
      <c r="H125" s="505"/>
      <c r="I125" s="480"/>
      <c r="J125" s="480"/>
      <c r="K125" s="506"/>
      <c r="L125" s="508"/>
      <c r="M125" s="480"/>
      <c r="N125" s="480"/>
      <c r="O125" s="506"/>
      <c r="P125" s="508"/>
      <c r="Q125" s="480"/>
      <c r="R125" s="480"/>
      <c r="S125" s="510"/>
    </row>
    <row r="126" spans="2:19" ht="12">
      <c r="B126" s="463" t="s">
        <v>964</v>
      </c>
      <c r="C126" s="464"/>
      <c r="D126" s="464"/>
      <c r="E126" s="464"/>
      <c r="F126" s="464"/>
      <c r="G126" s="465"/>
      <c r="H126" s="473"/>
      <c r="I126" s="474"/>
      <c r="J126" s="474"/>
      <c r="K126" s="474"/>
      <c r="L126" s="474"/>
      <c r="M126" s="474"/>
      <c r="N126" s="474"/>
      <c r="O126" s="474"/>
      <c r="P126" s="474"/>
      <c r="Q126" s="474"/>
      <c r="R126" s="474"/>
      <c r="S126" s="476"/>
    </row>
    <row r="129" ht="12">
      <c r="A129" s="2" t="s">
        <v>47</v>
      </c>
    </row>
    <row r="131" ht="12">
      <c r="B131" s="261" t="s">
        <v>46</v>
      </c>
    </row>
    <row r="134" ht="12">
      <c r="A134" s="2" t="s">
        <v>48</v>
      </c>
    </row>
    <row r="135" ht="12">
      <c r="A135" s="261" t="s">
        <v>20</v>
      </c>
    </row>
    <row r="137" ht="12">
      <c r="B137" s="261" t="s">
        <v>46</v>
      </c>
    </row>
  </sheetData>
  <sheetProtection/>
  <mergeCells count="141">
    <mergeCell ref="A2:Z2"/>
    <mergeCell ref="B99:G99"/>
    <mergeCell ref="H99:L99"/>
    <mergeCell ref="M99:Q99"/>
    <mergeCell ref="R99:V99"/>
    <mergeCell ref="B94:G94"/>
    <mergeCell ref="H94:L94"/>
    <mergeCell ref="M94:Q94"/>
    <mergeCell ref="R94:V94"/>
    <mergeCell ref="B95:G95"/>
    <mergeCell ref="H95:L95"/>
    <mergeCell ref="M95:Q95"/>
    <mergeCell ref="R95:V95"/>
    <mergeCell ref="S60:V60"/>
    <mergeCell ref="M92:Q92"/>
    <mergeCell ref="R92:V92"/>
    <mergeCell ref="S61:V61"/>
    <mergeCell ref="S65:V65"/>
    <mergeCell ref="G64:J64"/>
    <mergeCell ref="K64:N64"/>
    <mergeCell ref="B93:G93"/>
    <mergeCell ref="H93:L93"/>
    <mergeCell ref="M93:Q93"/>
    <mergeCell ref="R93:V93"/>
    <mergeCell ref="B65:F65"/>
    <mergeCell ref="B61:F61"/>
    <mergeCell ref="B62:F62"/>
    <mergeCell ref="B63:F63"/>
    <mergeCell ref="B64:F64"/>
    <mergeCell ref="S62:V62"/>
    <mergeCell ref="B60:F60"/>
    <mergeCell ref="G60:J60"/>
    <mergeCell ref="K60:N60"/>
    <mergeCell ref="O60:R60"/>
    <mergeCell ref="G62:J62"/>
    <mergeCell ref="K62:N62"/>
    <mergeCell ref="O62:R62"/>
    <mergeCell ref="G61:J61"/>
    <mergeCell ref="K61:N61"/>
    <mergeCell ref="O61:R61"/>
    <mergeCell ref="O64:R64"/>
    <mergeCell ref="S64:V64"/>
    <mergeCell ref="G63:J63"/>
    <mergeCell ref="K63:N63"/>
    <mergeCell ref="O63:R63"/>
    <mergeCell ref="S63:V63"/>
    <mergeCell ref="J75:M75"/>
    <mergeCell ref="J76:M76"/>
    <mergeCell ref="J77:M77"/>
    <mergeCell ref="O80:R80"/>
    <mergeCell ref="G65:J65"/>
    <mergeCell ref="K65:N65"/>
    <mergeCell ref="O65:R65"/>
    <mergeCell ref="O81:R81"/>
    <mergeCell ref="B89:G89"/>
    <mergeCell ref="B90:G90"/>
    <mergeCell ref="B91:G91"/>
    <mergeCell ref="M88:Q88"/>
    <mergeCell ref="R88:V88"/>
    <mergeCell ref="M89:Q89"/>
    <mergeCell ref="R89:V89"/>
    <mergeCell ref="M90:Q90"/>
    <mergeCell ref="R90:V90"/>
    <mergeCell ref="B100:G100"/>
    <mergeCell ref="B101:G101"/>
    <mergeCell ref="B88:G88"/>
    <mergeCell ref="H88:L88"/>
    <mergeCell ref="H89:L89"/>
    <mergeCell ref="H90:L90"/>
    <mergeCell ref="H91:L91"/>
    <mergeCell ref="H101:L101"/>
    <mergeCell ref="B98:G98"/>
    <mergeCell ref="B92:G92"/>
    <mergeCell ref="M91:Q91"/>
    <mergeCell ref="R91:V91"/>
    <mergeCell ref="H100:L100"/>
    <mergeCell ref="M100:Q100"/>
    <mergeCell ref="R100:V100"/>
    <mergeCell ref="R97:V97"/>
    <mergeCell ref="H98:L98"/>
    <mergeCell ref="M98:Q98"/>
    <mergeCell ref="R98:V98"/>
    <mergeCell ref="H92:L92"/>
    <mergeCell ref="M101:Q101"/>
    <mergeCell ref="R101:V101"/>
    <mergeCell ref="B109:G109"/>
    <mergeCell ref="H109:L109"/>
    <mergeCell ref="M109:T109"/>
    <mergeCell ref="U109:Y109"/>
    <mergeCell ref="B111:G111"/>
    <mergeCell ref="H111:L111"/>
    <mergeCell ref="M111:T111"/>
    <mergeCell ref="U111:Y111"/>
    <mergeCell ref="B110:G110"/>
    <mergeCell ref="H110:L110"/>
    <mergeCell ref="M110:T110"/>
    <mergeCell ref="U110:Y110"/>
    <mergeCell ref="U115:Y115"/>
    <mergeCell ref="B114:G114"/>
    <mergeCell ref="H114:L114"/>
    <mergeCell ref="M114:T114"/>
    <mergeCell ref="U114:Y114"/>
    <mergeCell ref="B113:G113"/>
    <mergeCell ref="H113:L113"/>
    <mergeCell ref="M113:T113"/>
    <mergeCell ref="U113:Y113"/>
    <mergeCell ref="B121:G121"/>
    <mergeCell ref="H121:K121"/>
    <mergeCell ref="L121:O121"/>
    <mergeCell ref="P121:S121"/>
    <mergeCell ref="B115:G115"/>
    <mergeCell ref="H115:L115"/>
    <mergeCell ref="M115:T115"/>
    <mergeCell ref="H123:K123"/>
    <mergeCell ref="L123:O123"/>
    <mergeCell ref="P123:S123"/>
    <mergeCell ref="B122:G122"/>
    <mergeCell ref="B126:G126"/>
    <mergeCell ref="B123:G123"/>
    <mergeCell ref="B124:G124"/>
    <mergeCell ref="B125:G125"/>
    <mergeCell ref="M97:Q97"/>
    <mergeCell ref="H126:K126"/>
    <mergeCell ref="L126:O126"/>
    <mergeCell ref="P126:S126"/>
    <mergeCell ref="H124:K125"/>
    <mergeCell ref="L124:O125"/>
    <mergeCell ref="P124:S125"/>
    <mergeCell ref="H122:K122"/>
    <mergeCell ref="L122:O122"/>
    <mergeCell ref="P122:S122"/>
    <mergeCell ref="U112:Y112"/>
    <mergeCell ref="B112:G112"/>
    <mergeCell ref="H112:L112"/>
    <mergeCell ref="M112:T112"/>
    <mergeCell ref="B96:G96"/>
    <mergeCell ref="H96:L96"/>
    <mergeCell ref="M96:Q96"/>
    <mergeCell ref="R96:V96"/>
    <mergeCell ref="B97:G97"/>
    <mergeCell ref="H97:L97"/>
  </mergeCell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56" max="255" man="1"/>
    <brk id="117" max="255" man="1"/>
  </rowBreaks>
</worksheet>
</file>

<file path=xl/worksheets/sheet15.xml><?xml version="1.0" encoding="utf-8"?>
<worksheet xmlns="http://schemas.openxmlformats.org/spreadsheetml/2006/main" xmlns:r="http://schemas.openxmlformats.org/officeDocument/2006/relationships">
  <dimension ref="A1:AF137"/>
  <sheetViews>
    <sheetView view="pageBreakPreview" zoomScaleSheetLayoutView="100" zoomScalePageLayoutView="0" workbookViewId="0" topLeftCell="A1">
      <pane ySplit="2" topLeftCell="A9" activePane="bottomLeft" state="frozen"/>
      <selection pane="topLeft" activeCell="S122" sqref="S122"/>
      <selection pane="bottomLeft" activeCell="P122" sqref="P122:S122"/>
    </sheetView>
  </sheetViews>
  <sheetFormatPr defaultColWidth="8.875" defaultRowHeight="12.75"/>
  <cols>
    <col min="1" max="27" width="3.75390625" style="261" customWidth="1"/>
    <col min="28" max="29" width="17.00390625" style="261" customWidth="1"/>
    <col min="30" max="118" width="3.75390625" style="261" customWidth="1"/>
    <col min="119" max="16384" width="8.875" style="261" customWidth="1"/>
  </cols>
  <sheetData>
    <row r="1" ht="12">
      <c r="Z1" s="264" t="s">
        <v>1140</v>
      </c>
    </row>
    <row r="2" spans="1:26" ht="12">
      <c r="A2" s="467" t="s">
        <v>1374</v>
      </c>
      <c r="B2" s="467"/>
      <c r="C2" s="467"/>
      <c r="D2" s="467"/>
      <c r="E2" s="467"/>
      <c r="F2" s="467"/>
      <c r="G2" s="467"/>
      <c r="H2" s="467"/>
      <c r="I2" s="467"/>
      <c r="J2" s="467"/>
      <c r="K2" s="467"/>
      <c r="L2" s="467"/>
      <c r="M2" s="467"/>
      <c r="N2" s="467"/>
      <c r="O2" s="467"/>
      <c r="P2" s="467"/>
      <c r="Q2" s="467"/>
      <c r="R2" s="467"/>
      <c r="S2" s="467"/>
      <c r="T2" s="467"/>
      <c r="U2" s="467"/>
      <c r="V2" s="467"/>
      <c r="W2" s="467"/>
      <c r="X2" s="467"/>
      <c r="Y2" s="467"/>
      <c r="Z2" s="467"/>
    </row>
    <row r="5" ht="12">
      <c r="A5" s="2" t="s">
        <v>38</v>
      </c>
    </row>
    <row r="6" spans="2:32" ht="12">
      <c r="B6" s="3" t="s">
        <v>83</v>
      </c>
      <c r="AA6" s="369"/>
      <c r="AB6" s="369"/>
      <c r="AC6" s="369"/>
      <c r="AD6" s="369"/>
      <c r="AE6" s="369"/>
      <c r="AF6" s="369"/>
    </row>
    <row r="7" spans="2:32" ht="12">
      <c r="B7" s="3"/>
      <c r="C7" s="261" t="s">
        <v>72</v>
      </c>
      <c r="AA7" s="369"/>
      <c r="AB7" s="369"/>
      <c r="AC7" s="369"/>
      <c r="AD7" s="369"/>
      <c r="AE7" s="369"/>
      <c r="AF7" s="369"/>
    </row>
    <row r="8" spans="2:32" ht="12">
      <c r="B8" s="3"/>
      <c r="C8" s="261" t="s">
        <v>73</v>
      </c>
      <c r="AA8" s="369"/>
      <c r="AB8" s="369"/>
      <c r="AC8" s="369"/>
      <c r="AD8" s="369"/>
      <c r="AE8" s="369"/>
      <c r="AF8" s="369"/>
    </row>
    <row r="9" spans="2:32" ht="12">
      <c r="B9" s="3"/>
      <c r="AA9" s="369"/>
      <c r="AB9" s="369"/>
      <c r="AC9" s="369"/>
      <c r="AD9" s="369"/>
      <c r="AE9" s="369"/>
      <c r="AF9" s="369"/>
    </row>
    <row r="10" spans="2:32" ht="12">
      <c r="B10" s="3" t="s">
        <v>1341</v>
      </c>
      <c r="AA10" s="369"/>
      <c r="AB10" s="369"/>
      <c r="AC10" s="369"/>
      <c r="AD10" s="369"/>
      <c r="AE10" s="369"/>
      <c r="AF10" s="369"/>
    </row>
    <row r="11" spans="2:32" ht="12">
      <c r="B11" s="3"/>
      <c r="C11" s="261" t="s">
        <v>74</v>
      </c>
      <c r="AA11" s="369"/>
      <c r="AB11" s="369"/>
      <c r="AC11" s="369"/>
      <c r="AD11" s="369"/>
      <c r="AE11" s="369"/>
      <c r="AF11" s="369"/>
    </row>
    <row r="12" spans="2:32" ht="12">
      <c r="B12" s="3"/>
      <c r="C12" s="261" t="s">
        <v>75</v>
      </c>
      <c r="AA12" s="369"/>
      <c r="AB12" s="369"/>
      <c r="AC12" s="369"/>
      <c r="AD12" s="369"/>
      <c r="AE12" s="369"/>
      <c r="AF12" s="369"/>
    </row>
    <row r="13" spans="2:32" ht="12">
      <c r="B13" s="3"/>
      <c r="C13" s="261" t="s">
        <v>76</v>
      </c>
      <c r="AA13" s="369"/>
      <c r="AB13" s="369"/>
      <c r="AC13" s="369"/>
      <c r="AD13" s="369"/>
      <c r="AE13" s="369"/>
      <c r="AF13" s="369"/>
    </row>
    <row r="14" spans="2:32" ht="12">
      <c r="B14" s="3"/>
      <c r="C14" s="261" t="s">
        <v>1119</v>
      </c>
      <c r="AA14" s="369"/>
      <c r="AB14" s="369"/>
      <c r="AC14" s="369"/>
      <c r="AD14" s="369"/>
      <c r="AE14" s="369"/>
      <c r="AF14" s="369"/>
    </row>
    <row r="15" spans="2:32" ht="12">
      <c r="B15" s="3"/>
      <c r="C15" s="261" t="s">
        <v>1344</v>
      </c>
      <c r="AA15" s="369"/>
      <c r="AB15" s="369"/>
      <c r="AC15" s="369"/>
      <c r="AD15" s="369"/>
      <c r="AE15" s="369"/>
      <c r="AF15" s="369"/>
    </row>
    <row r="16" spans="2:32" ht="12">
      <c r="B16" s="3"/>
      <c r="AA16" s="369"/>
      <c r="AB16" s="369"/>
      <c r="AC16" s="369"/>
      <c r="AD16" s="369"/>
      <c r="AE16" s="369"/>
      <c r="AF16" s="369"/>
    </row>
    <row r="17" spans="2:32" ht="12">
      <c r="B17" s="3" t="s">
        <v>1342</v>
      </c>
      <c r="AA17" s="369"/>
      <c r="AB17" s="369"/>
      <c r="AC17" s="369"/>
      <c r="AD17" s="369"/>
      <c r="AE17" s="369"/>
      <c r="AF17" s="369"/>
    </row>
    <row r="18" spans="2:32" ht="12">
      <c r="B18" s="3"/>
      <c r="C18" s="261" t="s">
        <v>77</v>
      </c>
      <c r="AA18" s="369"/>
      <c r="AB18" s="369"/>
      <c r="AC18" s="369"/>
      <c r="AD18" s="369"/>
      <c r="AE18" s="369"/>
      <c r="AF18" s="369"/>
    </row>
    <row r="19" spans="2:32" ht="12">
      <c r="B19" s="3"/>
      <c r="C19" s="261" t="s">
        <v>78</v>
      </c>
      <c r="AA19" s="369"/>
      <c r="AB19" s="369"/>
      <c r="AC19" s="369"/>
      <c r="AD19" s="369"/>
      <c r="AE19" s="369"/>
      <c r="AF19" s="369"/>
    </row>
    <row r="20" spans="2:32" ht="12">
      <c r="B20" s="3"/>
      <c r="C20" s="261" t="s">
        <v>79</v>
      </c>
      <c r="AA20" s="369"/>
      <c r="AB20" s="369"/>
      <c r="AC20" s="369"/>
      <c r="AD20" s="369"/>
      <c r="AE20" s="369"/>
      <c r="AF20" s="369"/>
    </row>
    <row r="21" spans="2:32" ht="12">
      <c r="B21" s="3"/>
      <c r="C21" s="261" t="s">
        <v>80</v>
      </c>
      <c r="AA21" s="369"/>
      <c r="AB21" s="369"/>
      <c r="AC21" s="369"/>
      <c r="AD21" s="369"/>
      <c r="AE21" s="369"/>
      <c r="AF21" s="369"/>
    </row>
    <row r="22" spans="2:32" ht="12">
      <c r="B22" s="3"/>
      <c r="AA22" s="369"/>
      <c r="AB22" s="369"/>
      <c r="AC22" s="369"/>
      <c r="AD22" s="369"/>
      <c r="AE22" s="369"/>
      <c r="AF22" s="369"/>
    </row>
    <row r="23" spans="2:32" ht="12">
      <c r="B23" s="3" t="s">
        <v>1343</v>
      </c>
      <c r="AA23" s="369"/>
      <c r="AB23" s="369"/>
      <c r="AC23" s="369"/>
      <c r="AD23" s="369"/>
      <c r="AE23" s="369"/>
      <c r="AF23" s="369"/>
    </row>
    <row r="24" spans="3:32" ht="12">
      <c r="C24" s="261" t="s">
        <v>81</v>
      </c>
      <c r="AA24" s="369"/>
      <c r="AB24" s="369"/>
      <c r="AC24" s="369"/>
      <c r="AD24" s="369"/>
      <c r="AE24" s="369"/>
      <c r="AF24" s="369"/>
    </row>
    <row r="25" spans="3:32" ht="12">
      <c r="C25" s="261" t="s">
        <v>82</v>
      </c>
      <c r="AA25" s="369"/>
      <c r="AB25" s="369"/>
      <c r="AC25" s="369"/>
      <c r="AD25" s="369"/>
      <c r="AE25" s="369"/>
      <c r="AF25" s="369"/>
    </row>
    <row r="26" spans="3:32" ht="12">
      <c r="C26" s="261" t="s">
        <v>1345</v>
      </c>
      <c r="AA26" s="369"/>
      <c r="AB26" s="369"/>
      <c r="AC26" s="369"/>
      <c r="AD26" s="369"/>
      <c r="AE26" s="369"/>
      <c r="AF26" s="369"/>
    </row>
    <row r="28" ht="12">
      <c r="A28" s="2" t="s">
        <v>39</v>
      </c>
    </row>
    <row r="30" ht="12">
      <c r="B30" s="261" t="s">
        <v>46</v>
      </c>
    </row>
    <row r="33" ht="12">
      <c r="A33" s="2" t="s">
        <v>40</v>
      </c>
    </row>
    <row r="34" ht="12">
      <c r="B34" s="261" t="s">
        <v>84</v>
      </c>
    </row>
    <row r="35" ht="12">
      <c r="B35" s="261" t="s">
        <v>85</v>
      </c>
    </row>
    <row r="36" spans="2:32" ht="12">
      <c r="B36" s="261" t="s">
        <v>1126</v>
      </c>
      <c r="AA36" s="369"/>
      <c r="AB36" s="369"/>
      <c r="AC36" s="369"/>
      <c r="AD36" s="369"/>
      <c r="AE36" s="369"/>
      <c r="AF36" s="369"/>
    </row>
    <row r="37" spans="2:32" ht="12">
      <c r="B37" s="261" t="s">
        <v>1127</v>
      </c>
      <c r="AA37" s="369"/>
      <c r="AB37" s="369"/>
      <c r="AC37" s="369"/>
      <c r="AD37" s="369"/>
      <c r="AE37" s="369"/>
      <c r="AF37" s="369"/>
    </row>
    <row r="40" ht="12">
      <c r="A40" s="2" t="s">
        <v>1170</v>
      </c>
    </row>
    <row r="41" ht="12">
      <c r="C41" s="261" t="s">
        <v>1171</v>
      </c>
    </row>
    <row r="42" ht="12">
      <c r="B42" s="3" t="s">
        <v>1172</v>
      </c>
    </row>
    <row r="43" spans="4:18" ht="12">
      <c r="D43" s="261" t="s">
        <v>1338</v>
      </c>
      <c r="K43" s="261" t="s">
        <v>1339</v>
      </c>
      <c r="R43" s="261" t="s">
        <v>1340</v>
      </c>
    </row>
    <row r="44" ht="12">
      <c r="B44" s="3" t="s">
        <v>1120</v>
      </c>
    </row>
    <row r="45" ht="12">
      <c r="D45" s="261" t="s">
        <v>1110</v>
      </c>
    </row>
    <row r="46" ht="12">
      <c r="B46" s="3" t="s">
        <v>1121</v>
      </c>
    </row>
    <row r="47" ht="12">
      <c r="D47" s="261" t="s">
        <v>1109</v>
      </c>
    </row>
    <row r="48" ht="12">
      <c r="B48" s="3" t="s">
        <v>1122</v>
      </c>
    </row>
    <row r="49" ht="12">
      <c r="E49" s="261" t="s">
        <v>1375</v>
      </c>
    </row>
    <row r="50" ht="12">
      <c r="E50" s="261" t="s">
        <v>1376</v>
      </c>
    </row>
    <row r="51" ht="12">
      <c r="E51" s="261" t="s">
        <v>1377</v>
      </c>
    </row>
    <row r="57" ht="12">
      <c r="A57" s="2" t="s">
        <v>41</v>
      </c>
    </row>
    <row r="58" ht="12">
      <c r="B58" s="261" t="s">
        <v>94</v>
      </c>
    </row>
    <row r="59" ht="12">
      <c r="S59" s="261" t="s">
        <v>311</v>
      </c>
    </row>
    <row r="60" spans="2:22" ht="12">
      <c r="B60" s="463" t="s">
        <v>95</v>
      </c>
      <c r="C60" s="464"/>
      <c r="D60" s="464"/>
      <c r="E60" s="464"/>
      <c r="F60" s="465"/>
      <c r="G60" s="466" t="s">
        <v>96</v>
      </c>
      <c r="H60" s="464"/>
      <c r="I60" s="464"/>
      <c r="J60" s="464"/>
      <c r="K60" s="464" t="s">
        <v>97</v>
      </c>
      <c r="L60" s="464"/>
      <c r="M60" s="464"/>
      <c r="N60" s="464"/>
      <c r="O60" s="464" t="s">
        <v>98</v>
      </c>
      <c r="P60" s="464"/>
      <c r="Q60" s="464"/>
      <c r="R60" s="464"/>
      <c r="S60" s="464" t="s">
        <v>99</v>
      </c>
      <c r="T60" s="464" t="s">
        <v>96</v>
      </c>
      <c r="U60" s="464"/>
      <c r="V60" s="465"/>
    </row>
    <row r="61" spans="2:22" ht="12">
      <c r="B61" s="468" t="s">
        <v>960</v>
      </c>
      <c r="C61" s="469"/>
      <c r="D61" s="469"/>
      <c r="E61" s="469"/>
      <c r="F61" s="470"/>
      <c r="G61" s="471">
        <v>0</v>
      </c>
      <c r="H61" s="472"/>
      <c r="I61" s="472"/>
      <c r="J61" s="472"/>
      <c r="K61" s="472">
        <v>0</v>
      </c>
      <c r="L61" s="472"/>
      <c r="M61" s="472"/>
      <c r="N61" s="472"/>
      <c r="O61" s="472">
        <v>0</v>
      </c>
      <c r="P61" s="472"/>
      <c r="Q61" s="472"/>
      <c r="R61" s="472"/>
      <c r="S61" s="472">
        <f>G61+K61-O61</f>
        <v>0</v>
      </c>
      <c r="T61" s="472"/>
      <c r="U61" s="472"/>
      <c r="V61" s="475"/>
    </row>
    <row r="62" spans="2:22" ht="12">
      <c r="B62" s="457" t="s">
        <v>961</v>
      </c>
      <c r="C62" s="458"/>
      <c r="D62" s="458"/>
      <c r="E62" s="458"/>
      <c r="F62" s="459"/>
      <c r="G62" s="460">
        <v>745288291</v>
      </c>
      <c r="H62" s="461"/>
      <c r="I62" s="461"/>
      <c r="J62" s="461"/>
      <c r="K62" s="461">
        <v>0</v>
      </c>
      <c r="L62" s="461"/>
      <c r="M62" s="461"/>
      <c r="N62" s="461"/>
      <c r="O62" s="461">
        <v>25756095</v>
      </c>
      <c r="P62" s="461"/>
      <c r="Q62" s="461"/>
      <c r="R62" s="461"/>
      <c r="S62" s="461">
        <f>G62+K62-O62</f>
        <v>719532196</v>
      </c>
      <c r="T62" s="461"/>
      <c r="U62" s="461"/>
      <c r="V62" s="462"/>
    </row>
    <row r="63" spans="2:22" ht="12">
      <c r="B63" s="457" t="s">
        <v>962</v>
      </c>
      <c r="C63" s="458"/>
      <c r="D63" s="458"/>
      <c r="E63" s="458"/>
      <c r="F63" s="459"/>
      <c r="G63" s="460">
        <v>0</v>
      </c>
      <c r="H63" s="461"/>
      <c r="I63" s="461"/>
      <c r="J63" s="461"/>
      <c r="K63" s="461">
        <v>0</v>
      </c>
      <c r="L63" s="461"/>
      <c r="M63" s="461"/>
      <c r="N63" s="461"/>
      <c r="O63" s="461">
        <v>0</v>
      </c>
      <c r="P63" s="461"/>
      <c r="Q63" s="461"/>
      <c r="R63" s="461"/>
      <c r="S63" s="461">
        <f>G63+K63-O63</f>
        <v>0</v>
      </c>
      <c r="T63" s="461"/>
      <c r="U63" s="461"/>
      <c r="V63" s="462"/>
    </row>
    <row r="64" spans="2:22" ht="12">
      <c r="B64" s="451" t="s">
        <v>963</v>
      </c>
      <c r="C64" s="452"/>
      <c r="D64" s="452"/>
      <c r="E64" s="452"/>
      <c r="F64" s="453"/>
      <c r="G64" s="454">
        <v>0</v>
      </c>
      <c r="H64" s="455"/>
      <c r="I64" s="455"/>
      <c r="J64" s="455"/>
      <c r="K64" s="455">
        <v>0</v>
      </c>
      <c r="L64" s="455"/>
      <c r="M64" s="455"/>
      <c r="N64" s="455"/>
      <c r="O64" s="455">
        <v>0</v>
      </c>
      <c r="P64" s="455"/>
      <c r="Q64" s="455"/>
      <c r="R64" s="455"/>
      <c r="S64" s="455">
        <f>G64+K64-O64</f>
        <v>0</v>
      </c>
      <c r="T64" s="455"/>
      <c r="U64" s="455"/>
      <c r="V64" s="456"/>
    </row>
    <row r="65" spans="2:22" ht="12">
      <c r="B65" s="463" t="s">
        <v>964</v>
      </c>
      <c r="C65" s="464"/>
      <c r="D65" s="464"/>
      <c r="E65" s="464"/>
      <c r="F65" s="465"/>
      <c r="G65" s="473">
        <f>SUM(G61:J64)</f>
        <v>745288291</v>
      </c>
      <c r="H65" s="474"/>
      <c r="I65" s="474"/>
      <c r="J65" s="474"/>
      <c r="K65" s="474">
        <f>SUM(K61:N64)</f>
        <v>0</v>
      </c>
      <c r="L65" s="474"/>
      <c r="M65" s="474"/>
      <c r="N65" s="474"/>
      <c r="O65" s="474">
        <f>SUM(O61:R64)</f>
        <v>25756095</v>
      </c>
      <c r="P65" s="474"/>
      <c r="Q65" s="474"/>
      <c r="R65" s="474"/>
      <c r="S65" s="474">
        <f>SUM(S61:V64)</f>
        <v>719532196</v>
      </c>
      <c r="T65" s="474"/>
      <c r="U65" s="474"/>
      <c r="V65" s="476"/>
    </row>
    <row r="68" ht="12">
      <c r="A68" s="2" t="s">
        <v>1173</v>
      </c>
    </row>
    <row r="69" ht="12">
      <c r="B69" s="261" t="s">
        <v>1359</v>
      </c>
    </row>
    <row r="73" ht="12.75" thickBot="1">
      <c r="A73" s="2" t="s">
        <v>42</v>
      </c>
    </row>
    <row r="74" spans="2:29" ht="13.5" thickBot="1" thickTop="1">
      <c r="B74" s="261" t="s">
        <v>966</v>
      </c>
      <c r="AB74" s="281" t="s">
        <v>960</v>
      </c>
      <c r="AC74" s="282"/>
    </row>
    <row r="75" spans="3:29" ht="13.5" thickBot="1" thickTop="1">
      <c r="C75" s="283" t="s">
        <v>967</v>
      </c>
      <c r="D75" s="283"/>
      <c r="E75" s="283"/>
      <c r="F75" s="283"/>
      <c r="G75" s="283"/>
      <c r="H75" s="283"/>
      <c r="I75" s="283"/>
      <c r="J75" s="477">
        <f>AC74</f>
        <v>0</v>
      </c>
      <c r="K75" s="477"/>
      <c r="L75" s="477"/>
      <c r="M75" s="477"/>
      <c r="N75" s="283" t="s">
        <v>950</v>
      </c>
      <c r="AB75" s="281" t="s">
        <v>961</v>
      </c>
      <c r="AC75" s="282"/>
    </row>
    <row r="76" spans="3:29" ht="13.5" thickBot="1" thickTop="1">
      <c r="C76" s="284" t="s">
        <v>968</v>
      </c>
      <c r="D76" s="284"/>
      <c r="E76" s="284"/>
      <c r="F76" s="284"/>
      <c r="G76" s="284"/>
      <c r="H76" s="284"/>
      <c r="I76" s="284"/>
      <c r="J76" s="478">
        <f>AC75+AC76</f>
        <v>0</v>
      </c>
      <c r="K76" s="478"/>
      <c r="L76" s="478"/>
      <c r="M76" s="478"/>
      <c r="N76" s="284" t="s">
        <v>950</v>
      </c>
      <c r="AB76" s="281" t="s">
        <v>1125</v>
      </c>
      <c r="AC76" s="282"/>
    </row>
    <row r="77" spans="4:29" ht="12.75" thickTop="1">
      <c r="D77" s="261" t="s">
        <v>969</v>
      </c>
      <c r="J77" s="479">
        <f>J75+J76</f>
        <v>0</v>
      </c>
      <c r="K77" s="479"/>
      <c r="L77" s="479"/>
      <c r="M77" s="479"/>
      <c r="N77" s="261" t="s">
        <v>950</v>
      </c>
      <c r="AB77" s="369"/>
      <c r="AC77" s="369"/>
    </row>
    <row r="78" spans="28:29" ht="12">
      <c r="AB78" s="369"/>
      <c r="AC78" s="369"/>
    </row>
    <row r="79" spans="2:29" ht="12.75" thickBot="1">
      <c r="B79" s="261" t="s">
        <v>970</v>
      </c>
      <c r="AB79" s="369"/>
      <c r="AC79" s="369"/>
    </row>
    <row r="80" spans="3:29" ht="13.5" thickBot="1" thickTop="1">
      <c r="C80" s="262" t="s">
        <v>971</v>
      </c>
      <c r="D80" s="262"/>
      <c r="E80" s="262"/>
      <c r="F80" s="262"/>
      <c r="G80" s="262"/>
      <c r="H80" s="262"/>
      <c r="I80" s="262"/>
      <c r="J80" s="262"/>
      <c r="K80" s="262"/>
      <c r="L80" s="262"/>
      <c r="M80" s="262"/>
      <c r="N80" s="262"/>
      <c r="O80" s="480">
        <f>AC80+AC81</f>
        <v>0</v>
      </c>
      <c r="P80" s="480"/>
      <c r="Q80" s="480"/>
      <c r="R80" s="480"/>
      <c r="S80" s="262" t="s">
        <v>950</v>
      </c>
      <c r="AB80" s="281" t="s">
        <v>1123</v>
      </c>
      <c r="AC80" s="282"/>
    </row>
    <row r="81" spans="4:29" ht="13.5" thickBot="1" thickTop="1">
      <c r="D81" s="261" t="s">
        <v>969</v>
      </c>
      <c r="O81" s="479">
        <f>O80</f>
        <v>0</v>
      </c>
      <c r="P81" s="479"/>
      <c r="Q81" s="479"/>
      <c r="R81" s="479"/>
      <c r="S81" s="261" t="s">
        <v>950</v>
      </c>
      <c r="AB81" s="281" t="s">
        <v>1124</v>
      </c>
      <c r="AC81" s="282"/>
    </row>
    <row r="82" ht="12.75" thickTop="1"/>
    <row r="84" ht="12">
      <c r="A84" s="2" t="s">
        <v>43</v>
      </c>
    </row>
    <row r="85" ht="12">
      <c r="A85" s="3" t="s">
        <v>1115</v>
      </c>
    </row>
    <row r="86" ht="12">
      <c r="B86" s="261" t="s">
        <v>100</v>
      </c>
    </row>
    <row r="87" ht="12">
      <c r="T87" s="261" t="s">
        <v>311</v>
      </c>
    </row>
    <row r="88" spans="2:22" ht="12">
      <c r="B88" s="463"/>
      <c r="C88" s="464"/>
      <c r="D88" s="464"/>
      <c r="E88" s="464"/>
      <c r="F88" s="464"/>
      <c r="G88" s="465"/>
      <c r="H88" s="466" t="s">
        <v>976</v>
      </c>
      <c r="I88" s="464"/>
      <c r="J88" s="464"/>
      <c r="K88" s="464"/>
      <c r="L88" s="464"/>
      <c r="M88" s="464" t="s">
        <v>977</v>
      </c>
      <c r="N88" s="464"/>
      <c r="O88" s="464"/>
      <c r="P88" s="464"/>
      <c r="Q88" s="464"/>
      <c r="R88" s="464" t="s">
        <v>978</v>
      </c>
      <c r="S88" s="464"/>
      <c r="T88" s="464"/>
      <c r="U88" s="464"/>
      <c r="V88" s="465"/>
    </row>
    <row r="89" spans="2:22" ht="12">
      <c r="B89" s="468" t="s">
        <v>86</v>
      </c>
      <c r="C89" s="469"/>
      <c r="D89" s="469"/>
      <c r="E89" s="469"/>
      <c r="F89" s="469"/>
      <c r="G89" s="470"/>
      <c r="H89" s="471">
        <v>0</v>
      </c>
      <c r="I89" s="472"/>
      <c r="J89" s="472"/>
      <c r="K89" s="472"/>
      <c r="L89" s="472"/>
      <c r="M89" s="472">
        <v>0</v>
      </c>
      <c r="N89" s="472"/>
      <c r="O89" s="472"/>
      <c r="P89" s="472"/>
      <c r="Q89" s="472"/>
      <c r="R89" s="472">
        <f>H89-M89</f>
        <v>0</v>
      </c>
      <c r="S89" s="472"/>
      <c r="T89" s="472"/>
      <c r="U89" s="472"/>
      <c r="V89" s="475"/>
    </row>
    <row r="90" spans="2:22" ht="12">
      <c r="B90" s="457" t="s">
        <v>974</v>
      </c>
      <c r="C90" s="458"/>
      <c r="D90" s="458"/>
      <c r="E90" s="458"/>
      <c r="F90" s="458"/>
      <c r="G90" s="459"/>
      <c r="H90" s="460">
        <v>1050449899</v>
      </c>
      <c r="I90" s="461"/>
      <c r="J90" s="461"/>
      <c r="K90" s="461"/>
      <c r="L90" s="461"/>
      <c r="M90" s="461">
        <v>330917703</v>
      </c>
      <c r="N90" s="461"/>
      <c r="O90" s="461"/>
      <c r="P90" s="461"/>
      <c r="Q90" s="461"/>
      <c r="R90" s="461">
        <f aca="true" t="shared" si="0" ref="R90:R100">H90-M90</f>
        <v>719532196</v>
      </c>
      <c r="S90" s="461"/>
      <c r="T90" s="461"/>
      <c r="U90" s="461"/>
      <c r="V90" s="462"/>
    </row>
    <row r="91" spans="2:22" ht="12">
      <c r="B91" s="457" t="s">
        <v>960</v>
      </c>
      <c r="C91" s="458"/>
      <c r="D91" s="458"/>
      <c r="E91" s="458"/>
      <c r="F91" s="458"/>
      <c r="G91" s="459"/>
      <c r="H91" s="460">
        <v>0</v>
      </c>
      <c r="I91" s="461"/>
      <c r="J91" s="461"/>
      <c r="K91" s="461"/>
      <c r="L91" s="461"/>
      <c r="M91" s="461">
        <v>0</v>
      </c>
      <c r="N91" s="461"/>
      <c r="O91" s="461"/>
      <c r="P91" s="461"/>
      <c r="Q91" s="461"/>
      <c r="R91" s="461">
        <f t="shared" si="0"/>
        <v>0</v>
      </c>
      <c r="S91" s="461"/>
      <c r="T91" s="461"/>
      <c r="U91" s="461"/>
      <c r="V91" s="462"/>
    </row>
    <row r="92" spans="2:22" ht="12">
      <c r="B92" s="457" t="s">
        <v>961</v>
      </c>
      <c r="C92" s="458"/>
      <c r="D92" s="458"/>
      <c r="E92" s="458"/>
      <c r="F92" s="458"/>
      <c r="G92" s="459"/>
      <c r="H92" s="460">
        <v>12055134</v>
      </c>
      <c r="I92" s="461"/>
      <c r="J92" s="461"/>
      <c r="K92" s="461"/>
      <c r="L92" s="461"/>
      <c r="M92" s="461">
        <v>8744325</v>
      </c>
      <c r="N92" s="461"/>
      <c r="O92" s="461"/>
      <c r="P92" s="461"/>
      <c r="Q92" s="461"/>
      <c r="R92" s="461">
        <f t="shared" si="0"/>
        <v>3310809</v>
      </c>
      <c r="S92" s="461"/>
      <c r="T92" s="461"/>
      <c r="U92" s="461"/>
      <c r="V92" s="462"/>
    </row>
    <row r="93" spans="2:22" ht="12">
      <c r="B93" s="457" t="s">
        <v>975</v>
      </c>
      <c r="C93" s="458"/>
      <c r="D93" s="458"/>
      <c r="E93" s="458"/>
      <c r="F93" s="458"/>
      <c r="G93" s="459"/>
      <c r="H93" s="460">
        <v>6264000</v>
      </c>
      <c r="I93" s="461"/>
      <c r="J93" s="461"/>
      <c r="K93" s="461"/>
      <c r="L93" s="461"/>
      <c r="M93" s="461">
        <v>2171520</v>
      </c>
      <c r="N93" s="461"/>
      <c r="O93" s="461"/>
      <c r="P93" s="461"/>
      <c r="Q93" s="461"/>
      <c r="R93" s="461">
        <f t="shared" si="0"/>
        <v>4092480</v>
      </c>
      <c r="S93" s="461"/>
      <c r="T93" s="461"/>
      <c r="U93" s="461"/>
      <c r="V93" s="462"/>
    </row>
    <row r="94" spans="2:22" ht="12">
      <c r="B94" s="457" t="s">
        <v>87</v>
      </c>
      <c r="C94" s="458"/>
      <c r="D94" s="458"/>
      <c r="E94" s="458"/>
      <c r="F94" s="458"/>
      <c r="G94" s="459"/>
      <c r="H94" s="460">
        <v>0</v>
      </c>
      <c r="I94" s="461"/>
      <c r="J94" s="461"/>
      <c r="K94" s="461"/>
      <c r="L94" s="461"/>
      <c r="M94" s="461">
        <v>0</v>
      </c>
      <c r="N94" s="461"/>
      <c r="O94" s="461"/>
      <c r="P94" s="461"/>
      <c r="Q94" s="461"/>
      <c r="R94" s="461">
        <f t="shared" si="0"/>
        <v>0</v>
      </c>
      <c r="S94" s="461"/>
      <c r="T94" s="461"/>
      <c r="U94" s="461"/>
      <c r="V94" s="462"/>
    </row>
    <row r="95" spans="2:22" ht="12">
      <c r="B95" s="457" t="s">
        <v>88</v>
      </c>
      <c r="C95" s="458"/>
      <c r="D95" s="458"/>
      <c r="E95" s="458"/>
      <c r="F95" s="458"/>
      <c r="G95" s="459"/>
      <c r="H95" s="460">
        <v>20146800</v>
      </c>
      <c r="I95" s="461"/>
      <c r="J95" s="461"/>
      <c r="K95" s="461"/>
      <c r="L95" s="461"/>
      <c r="M95" s="461">
        <v>19502210</v>
      </c>
      <c r="N95" s="461"/>
      <c r="O95" s="461"/>
      <c r="P95" s="461"/>
      <c r="Q95" s="461"/>
      <c r="R95" s="461">
        <f t="shared" si="0"/>
        <v>644590</v>
      </c>
      <c r="S95" s="461"/>
      <c r="T95" s="461"/>
      <c r="U95" s="461"/>
      <c r="V95" s="462"/>
    </row>
    <row r="96" spans="2:22" ht="12">
      <c r="B96" s="451" t="s">
        <v>89</v>
      </c>
      <c r="C96" s="452"/>
      <c r="D96" s="452"/>
      <c r="E96" s="452"/>
      <c r="F96" s="452"/>
      <c r="G96" s="453"/>
      <c r="H96" s="454">
        <v>36632667</v>
      </c>
      <c r="I96" s="455"/>
      <c r="J96" s="455"/>
      <c r="K96" s="455"/>
      <c r="L96" s="455"/>
      <c r="M96" s="455">
        <v>32807407</v>
      </c>
      <c r="N96" s="455"/>
      <c r="O96" s="455"/>
      <c r="P96" s="455"/>
      <c r="Q96" s="455"/>
      <c r="R96" s="455">
        <f t="shared" si="0"/>
        <v>3825260</v>
      </c>
      <c r="S96" s="455"/>
      <c r="T96" s="455"/>
      <c r="U96" s="455"/>
      <c r="V96" s="456"/>
    </row>
    <row r="97" spans="2:22" ht="12">
      <c r="B97" s="451" t="s">
        <v>90</v>
      </c>
      <c r="C97" s="452"/>
      <c r="D97" s="452"/>
      <c r="E97" s="452"/>
      <c r="F97" s="452"/>
      <c r="G97" s="453"/>
      <c r="H97" s="454">
        <v>0</v>
      </c>
      <c r="I97" s="455"/>
      <c r="J97" s="455"/>
      <c r="K97" s="455"/>
      <c r="L97" s="455"/>
      <c r="M97" s="455">
        <v>0</v>
      </c>
      <c r="N97" s="455"/>
      <c r="O97" s="455"/>
      <c r="P97" s="455"/>
      <c r="Q97" s="455"/>
      <c r="R97" s="455">
        <f t="shared" si="0"/>
        <v>0</v>
      </c>
      <c r="S97" s="455"/>
      <c r="T97" s="455"/>
      <c r="U97" s="455"/>
      <c r="V97" s="456"/>
    </row>
    <row r="98" spans="2:22" ht="12">
      <c r="B98" s="451" t="s">
        <v>91</v>
      </c>
      <c r="C98" s="452"/>
      <c r="D98" s="452"/>
      <c r="E98" s="452"/>
      <c r="F98" s="452"/>
      <c r="G98" s="453"/>
      <c r="H98" s="454">
        <v>0</v>
      </c>
      <c r="I98" s="455"/>
      <c r="J98" s="455"/>
      <c r="K98" s="455"/>
      <c r="L98" s="455"/>
      <c r="M98" s="455">
        <v>0</v>
      </c>
      <c r="N98" s="455"/>
      <c r="O98" s="455"/>
      <c r="P98" s="455"/>
      <c r="Q98" s="455"/>
      <c r="R98" s="455">
        <f t="shared" si="0"/>
        <v>0</v>
      </c>
      <c r="S98" s="455"/>
      <c r="T98" s="455"/>
      <c r="U98" s="455"/>
      <c r="V98" s="456"/>
    </row>
    <row r="99" spans="2:22" ht="12">
      <c r="B99" s="451" t="s">
        <v>92</v>
      </c>
      <c r="C99" s="452"/>
      <c r="D99" s="452"/>
      <c r="E99" s="452"/>
      <c r="F99" s="452"/>
      <c r="G99" s="453"/>
      <c r="H99" s="454">
        <v>338225</v>
      </c>
      <c r="I99" s="455"/>
      <c r="J99" s="455"/>
      <c r="K99" s="455"/>
      <c r="L99" s="455"/>
      <c r="M99" s="455">
        <v>338225</v>
      </c>
      <c r="N99" s="455"/>
      <c r="O99" s="455"/>
      <c r="P99" s="455"/>
      <c r="Q99" s="455"/>
      <c r="R99" s="455">
        <f t="shared" si="0"/>
        <v>0</v>
      </c>
      <c r="S99" s="455"/>
      <c r="T99" s="455"/>
      <c r="U99" s="455"/>
      <c r="V99" s="456"/>
    </row>
    <row r="100" spans="2:22" ht="12">
      <c r="B100" s="451" t="s">
        <v>93</v>
      </c>
      <c r="C100" s="452"/>
      <c r="D100" s="452"/>
      <c r="E100" s="452"/>
      <c r="F100" s="452"/>
      <c r="G100" s="453"/>
      <c r="H100" s="454">
        <v>0</v>
      </c>
      <c r="I100" s="455"/>
      <c r="J100" s="455"/>
      <c r="K100" s="455"/>
      <c r="L100" s="455"/>
      <c r="M100" s="455">
        <v>0</v>
      </c>
      <c r="N100" s="455"/>
      <c r="O100" s="455"/>
      <c r="P100" s="455"/>
      <c r="Q100" s="455"/>
      <c r="R100" s="455">
        <f t="shared" si="0"/>
        <v>0</v>
      </c>
      <c r="S100" s="455"/>
      <c r="T100" s="455"/>
      <c r="U100" s="455"/>
      <c r="V100" s="456"/>
    </row>
    <row r="101" spans="2:22" ht="12">
      <c r="B101" s="463" t="s">
        <v>964</v>
      </c>
      <c r="C101" s="464"/>
      <c r="D101" s="464"/>
      <c r="E101" s="464"/>
      <c r="F101" s="464"/>
      <c r="G101" s="465"/>
      <c r="H101" s="473">
        <f>SUM(H89:L100)</f>
        <v>1125886725</v>
      </c>
      <c r="I101" s="474"/>
      <c r="J101" s="474"/>
      <c r="K101" s="474"/>
      <c r="L101" s="474"/>
      <c r="M101" s="474">
        <f>SUM(M89:Q100)</f>
        <v>394481390</v>
      </c>
      <c r="N101" s="474"/>
      <c r="O101" s="474"/>
      <c r="P101" s="474"/>
      <c r="Q101" s="474"/>
      <c r="R101" s="474">
        <f>SUM(R89:V100)</f>
        <v>731405335</v>
      </c>
      <c r="S101" s="474"/>
      <c r="T101" s="474"/>
      <c r="U101" s="474"/>
      <c r="V101" s="476"/>
    </row>
    <row r="104" ht="12">
      <c r="A104" s="2" t="s">
        <v>44</v>
      </c>
    </row>
    <row r="105" ht="12">
      <c r="A105" s="3" t="s">
        <v>1116</v>
      </c>
    </row>
    <row r="107" ht="12">
      <c r="B107" s="261" t="s">
        <v>102</v>
      </c>
    </row>
    <row r="108" ht="12">
      <c r="Y108" s="264" t="s">
        <v>311</v>
      </c>
    </row>
    <row r="109" spans="2:25" ht="12">
      <c r="B109" s="463"/>
      <c r="C109" s="464"/>
      <c r="D109" s="464"/>
      <c r="E109" s="464"/>
      <c r="F109" s="464"/>
      <c r="G109" s="465"/>
      <c r="H109" s="466" t="s">
        <v>981</v>
      </c>
      <c r="I109" s="464"/>
      <c r="J109" s="464"/>
      <c r="K109" s="464"/>
      <c r="L109" s="464"/>
      <c r="M109" s="464" t="s">
        <v>982</v>
      </c>
      <c r="N109" s="464"/>
      <c r="O109" s="464"/>
      <c r="P109" s="464"/>
      <c r="Q109" s="464"/>
      <c r="R109" s="464"/>
      <c r="S109" s="464"/>
      <c r="T109" s="464"/>
      <c r="U109" s="464" t="s">
        <v>983</v>
      </c>
      <c r="V109" s="464"/>
      <c r="W109" s="464"/>
      <c r="X109" s="464"/>
      <c r="Y109" s="465"/>
    </row>
    <row r="110" spans="2:25" ht="12">
      <c r="B110" s="468" t="s">
        <v>46</v>
      </c>
      <c r="C110" s="469"/>
      <c r="D110" s="469"/>
      <c r="E110" s="469"/>
      <c r="F110" s="469"/>
      <c r="G110" s="470"/>
      <c r="H110" s="471"/>
      <c r="I110" s="472"/>
      <c r="J110" s="472"/>
      <c r="K110" s="472"/>
      <c r="L110" s="472"/>
      <c r="M110" s="472"/>
      <c r="N110" s="472"/>
      <c r="O110" s="472"/>
      <c r="P110" s="472"/>
      <c r="Q110" s="472"/>
      <c r="R110" s="472"/>
      <c r="S110" s="472"/>
      <c r="T110" s="472"/>
      <c r="U110" s="472"/>
      <c r="V110" s="472"/>
      <c r="W110" s="472"/>
      <c r="X110" s="472"/>
      <c r="Y110" s="475"/>
    </row>
    <row r="111" spans="2:25" ht="12">
      <c r="B111" s="457"/>
      <c r="C111" s="458"/>
      <c r="D111" s="458"/>
      <c r="E111" s="458"/>
      <c r="F111" s="458"/>
      <c r="G111" s="459"/>
      <c r="H111" s="460"/>
      <c r="I111" s="461"/>
      <c r="J111" s="461"/>
      <c r="K111" s="461"/>
      <c r="L111" s="461"/>
      <c r="M111" s="461"/>
      <c r="N111" s="461"/>
      <c r="O111" s="461"/>
      <c r="P111" s="461"/>
      <c r="Q111" s="461"/>
      <c r="R111" s="461"/>
      <c r="S111" s="461"/>
      <c r="T111" s="461"/>
      <c r="U111" s="461"/>
      <c r="V111" s="461"/>
      <c r="W111" s="461"/>
      <c r="X111" s="461"/>
      <c r="Y111" s="462"/>
    </row>
    <row r="112" spans="2:25" ht="12">
      <c r="B112" s="457"/>
      <c r="C112" s="458"/>
      <c r="D112" s="458"/>
      <c r="E112" s="458"/>
      <c r="F112" s="458"/>
      <c r="G112" s="459"/>
      <c r="H112" s="460"/>
      <c r="I112" s="461"/>
      <c r="J112" s="461"/>
      <c r="K112" s="461"/>
      <c r="L112" s="461"/>
      <c r="M112" s="461"/>
      <c r="N112" s="461"/>
      <c r="O112" s="461"/>
      <c r="P112" s="461"/>
      <c r="Q112" s="461"/>
      <c r="R112" s="461"/>
      <c r="S112" s="461"/>
      <c r="T112" s="461"/>
      <c r="U112" s="461"/>
      <c r="V112" s="461"/>
      <c r="W112" s="461"/>
      <c r="X112" s="461"/>
      <c r="Y112" s="462"/>
    </row>
    <row r="113" spans="2:25" ht="12">
      <c r="B113" s="457"/>
      <c r="C113" s="458"/>
      <c r="D113" s="458"/>
      <c r="E113" s="458"/>
      <c r="F113" s="458"/>
      <c r="G113" s="459"/>
      <c r="H113" s="460"/>
      <c r="I113" s="461"/>
      <c r="J113" s="461"/>
      <c r="K113" s="461"/>
      <c r="L113" s="461"/>
      <c r="M113" s="461"/>
      <c r="N113" s="461"/>
      <c r="O113" s="461"/>
      <c r="P113" s="461"/>
      <c r="Q113" s="461"/>
      <c r="R113" s="461"/>
      <c r="S113" s="461"/>
      <c r="T113" s="461"/>
      <c r="U113" s="461"/>
      <c r="V113" s="461"/>
      <c r="W113" s="461"/>
      <c r="X113" s="461"/>
      <c r="Y113" s="462"/>
    </row>
    <row r="114" spans="2:25" ht="12">
      <c r="B114" s="451"/>
      <c r="C114" s="452"/>
      <c r="D114" s="452"/>
      <c r="E114" s="452"/>
      <c r="F114" s="452"/>
      <c r="G114" s="453"/>
      <c r="H114" s="454"/>
      <c r="I114" s="455"/>
      <c r="J114" s="455"/>
      <c r="K114" s="455"/>
      <c r="L114" s="455"/>
      <c r="M114" s="455"/>
      <c r="N114" s="455"/>
      <c r="O114" s="455"/>
      <c r="P114" s="455"/>
      <c r="Q114" s="455"/>
      <c r="R114" s="455"/>
      <c r="S114" s="455"/>
      <c r="T114" s="455"/>
      <c r="U114" s="455"/>
      <c r="V114" s="455"/>
      <c r="W114" s="455"/>
      <c r="X114" s="455"/>
      <c r="Y114" s="456"/>
    </row>
    <row r="115" spans="2:25" ht="12">
      <c r="B115" s="463" t="s">
        <v>964</v>
      </c>
      <c r="C115" s="464"/>
      <c r="D115" s="464"/>
      <c r="E115" s="464"/>
      <c r="F115" s="464"/>
      <c r="G115" s="465"/>
      <c r="H115" s="473"/>
      <c r="I115" s="474"/>
      <c r="J115" s="474"/>
      <c r="K115" s="474"/>
      <c r="L115" s="474"/>
      <c r="M115" s="474"/>
      <c r="N115" s="474"/>
      <c r="O115" s="474"/>
      <c r="P115" s="474"/>
      <c r="Q115" s="474"/>
      <c r="R115" s="474"/>
      <c r="S115" s="474"/>
      <c r="T115" s="474"/>
      <c r="U115" s="474"/>
      <c r="V115" s="474"/>
      <c r="W115" s="474"/>
      <c r="X115" s="474"/>
      <c r="Y115" s="476"/>
    </row>
    <row r="118" ht="12">
      <c r="A118" s="2" t="s">
        <v>45</v>
      </c>
    </row>
    <row r="119" ht="12">
      <c r="B119" s="261" t="s">
        <v>103</v>
      </c>
    </row>
    <row r="120" ht="12">
      <c r="S120" s="264" t="s">
        <v>311</v>
      </c>
    </row>
    <row r="121" spans="2:19" ht="12">
      <c r="B121" s="463" t="s">
        <v>1</v>
      </c>
      <c r="C121" s="464"/>
      <c r="D121" s="464"/>
      <c r="E121" s="464"/>
      <c r="F121" s="464"/>
      <c r="G121" s="465"/>
      <c r="H121" s="466" t="s">
        <v>2</v>
      </c>
      <c r="I121" s="464"/>
      <c r="J121" s="464"/>
      <c r="K121" s="464"/>
      <c r="L121" s="464" t="s">
        <v>987</v>
      </c>
      <c r="M121" s="464"/>
      <c r="N121" s="464"/>
      <c r="O121" s="464"/>
      <c r="P121" s="464" t="s">
        <v>3</v>
      </c>
      <c r="Q121" s="464"/>
      <c r="R121" s="464"/>
      <c r="S121" s="465"/>
    </row>
    <row r="122" spans="2:19" ht="12">
      <c r="B122" s="468" t="s">
        <v>46</v>
      </c>
      <c r="C122" s="469"/>
      <c r="D122" s="469"/>
      <c r="E122" s="469"/>
      <c r="F122" s="469"/>
      <c r="G122" s="470"/>
      <c r="H122" s="471"/>
      <c r="I122" s="472"/>
      <c r="J122" s="472"/>
      <c r="K122" s="472"/>
      <c r="L122" s="472"/>
      <c r="M122" s="472"/>
      <c r="N122" s="472"/>
      <c r="O122" s="472"/>
      <c r="P122" s="472"/>
      <c r="Q122" s="472"/>
      <c r="R122" s="472"/>
      <c r="S122" s="475"/>
    </row>
    <row r="123" spans="2:19" ht="12">
      <c r="B123" s="457"/>
      <c r="C123" s="458"/>
      <c r="D123" s="458"/>
      <c r="E123" s="458"/>
      <c r="F123" s="458"/>
      <c r="G123" s="459"/>
      <c r="H123" s="460"/>
      <c r="I123" s="461"/>
      <c r="J123" s="461"/>
      <c r="K123" s="461"/>
      <c r="L123" s="461"/>
      <c r="M123" s="461"/>
      <c r="N123" s="461"/>
      <c r="O123" s="461"/>
      <c r="P123" s="461"/>
      <c r="Q123" s="461"/>
      <c r="R123" s="461"/>
      <c r="S123" s="462"/>
    </row>
    <row r="124" spans="2:19" ht="12">
      <c r="B124" s="451"/>
      <c r="C124" s="452"/>
      <c r="D124" s="452"/>
      <c r="E124" s="452"/>
      <c r="F124" s="452"/>
      <c r="G124" s="453"/>
      <c r="H124" s="503"/>
      <c r="I124" s="504"/>
      <c r="J124" s="504"/>
      <c r="K124" s="454"/>
      <c r="L124" s="507"/>
      <c r="M124" s="504"/>
      <c r="N124" s="504"/>
      <c r="O124" s="454"/>
      <c r="P124" s="507"/>
      <c r="Q124" s="504"/>
      <c r="R124" s="504"/>
      <c r="S124" s="509"/>
    </row>
    <row r="125" spans="2:19" ht="12">
      <c r="B125" s="481"/>
      <c r="C125" s="482"/>
      <c r="D125" s="482"/>
      <c r="E125" s="482"/>
      <c r="F125" s="482"/>
      <c r="G125" s="483"/>
      <c r="H125" s="505"/>
      <c r="I125" s="480"/>
      <c r="J125" s="480"/>
      <c r="K125" s="506"/>
      <c r="L125" s="508"/>
      <c r="M125" s="480"/>
      <c r="N125" s="480"/>
      <c r="O125" s="506"/>
      <c r="P125" s="508"/>
      <c r="Q125" s="480"/>
      <c r="R125" s="480"/>
      <c r="S125" s="510"/>
    </row>
    <row r="126" spans="2:19" ht="12">
      <c r="B126" s="463" t="s">
        <v>964</v>
      </c>
      <c r="C126" s="464"/>
      <c r="D126" s="464"/>
      <c r="E126" s="464"/>
      <c r="F126" s="464"/>
      <c r="G126" s="465"/>
      <c r="H126" s="473"/>
      <c r="I126" s="474"/>
      <c r="J126" s="474"/>
      <c r="K126" s="474"/>
      <c r="L126" s="474"/>
      <c r="M126" s="474"/>
      <c r="N126" s="474"/>
      <c r="O126" s="474"/>
      <c r="P126" s="474"/>
      <c r="Q126" s="474"/>
      <c r="R126" s="474"/>
      <c r="S126" s="476"/>
    </row>
    <row r="129" ht="12">
      <c r="A129" s="2" t="s">
        <v>47</v>
      </c>
    </row>
    <row r="131" ht="12">
      <c r="B131" s="261" t="s">
        <v>46</v>
      </c>
    </row>
    <row r="134" ht="12">
      <c r="A134" s="2" t="s">
        <v>48</v>
      </c>
    </row>
    <row r="135" ht="12">
      <c r="A135" s="261" t="s">
        <v>20</v>
      </c>
    </row>
    <row r="137" ht="12">
      <c r="B137" s="261" t="s">
        <v>46</v>
      </c>
    </row>
  </sheetData>
  <sheetProtection/>
  <mergeCells count="141">
    <mergeCell ref="B126:G126"/>
    <mergeCell ref="H126:K126"/>
    <mergeCell ref="L126:O126"/>
    <mergeCell ref="P126:S126"/>
    <mergeCell ref="B123:G123"/>
    <mergeCell ref="H123:K123"/>
    <mergeCell ref="L123:O123"/>
    <mergeCell ref="P123:S123"/>
    <mergeCell ref="B124:G124"/>
    <mergeCell ref="H124:K125"/>
    <mergeCell ref="L124:O125"/>
    <mergeCell ref="P124:S125"/>
    <mergeCell ref="B125:G125"/>
    <mergeCell ref="B121:G121"/>
    <mergeCell ref="H121:K121"/>
    <mergeCell ref="L121:O121"/>
    <mergeCell ref="P121:S121"/>
    <mergeCell ref="B122:G122"/>
    <mergeCell ref="H122:K122"/>
    <mergeCell ref="L122:O122"/>
    <mergeCell ref="P122:S122"/>
    <mergeCell ref="B114:G114"/>
    <mergeCell ref="H114:L114"/>
    <mergeCell ref="M114:T114"/>
    <mergeCell ref="U114:Y114"/>
    <mergeCell ref="B115:G115"/>
    <mergeCell ref="H115:L115"/>
    <mergeCell ref="M115:T115"/>
    <mergeCell ref="U115:Y115"/>
    <mergeCell ref="B112:G112"/>
    <mergeCell ref="H112:L112"/>
    <mergeCell ref="M112:T112"/>
    <mergeCell ref="U112:Y112"/>
    <mergeCell ref="B113:G113"/>
    <mergeCell ref="H113:L113"/>
    <mergeCell ref="M113:T113"/>
    <mergeCell ref="U113:Y113"/>
    <mergeCell ref="B110:G110"/>
    <mergeCell ref="H110:L110"/>
    <mergeCell ref="M110:T110"/>
    <mergeCell ref="U110:Y110"/>
    <mergeCell ref="B111:G111"/>
    <mergeCell ref="H111:L111"/>
    <mergeCell ref="M111:T111"/>
    <mergeCell ref="U111:Y111"/>
    <mergeCell ref="B101:G101"/>
    <mergeCell ref="H101:L101"/>
    <mergeCell ref="M101:Q101"/>
    <mergeCell ref="R101:V101"/>
    <mergeCell ref="B109:G109"/>
    <mergeCell ref="H109:L109"/>
    <mergeCell ref="M109:T109"/>
    <mergeCell ref="U109:Y109"/>
    <mergeCell ref="B99:G99"/>
    <mergeCell ref="H99:L99"/>
    <mergeCell ref="M99:Q99"/>
    <mergeCell ref="R99:V99"/>
    <mergeCell ref="B100:G100"/>
    <mergeCell ref="H100:L100"/>
    <mergeCell ref="M100:Q100"/>
    <mergeCell ref="R100:V100"/>
    <mergeCell ref="B97:G97"/>
    <mergeCell ref="H97:L97"/>
    <mergeCell ref="M97:Q97"/>
    <mergeCell ref="R97:V97"/>
    <mergeCell ref="B98:G98"/>
    <mergeCell ref="H98:L98"/>
    <mergeCell ref="M98:Q98"/>
    <mergeCell ref="R98:V98"/>
    <mergeCell ref="B95:G95"/>
    <mergeCell ref="H95:L95"/>
    <mergeCell ref="M95:Q95"/>
    <mergeCell ref="R95:V95"/>
    <mergeCell ref="B96:G96"/>
    <mergeCell ref="H96:L96"/>
    <mergeCell ref="M96:Q96"/>
    <mergeCell ref="R96:V96"/>
    <mergeCell ref="B93:G93"/>
    <mergeCell ref="H93:L93"/>
    <mergeCell ref="M93:Q93"/>
    <mergeCell ref="R93:V93"/>
    <mergeCell ref="B94:G94"/>
    <mergeCell ref="H94:L94"/>
    <mergeCell ref="M94:Q94"/>
    <mergeCell ref="R94:V94"/>
    <mergeCell ref="B91:G91"/>
    <mergeCell ref="H91:L91"/>
    <mergeCell ref="M91:Q91"/>
    <mergeCell ref="R91:V91"/>
    <mergeCell ref="B92:G92"/>
    <mergeCell ref="H92:L92"/>
    <mergeCell ref="M92:Q92"/>
    <mergeCell ref="R92:V92"/>
    <mergeCell ref="B89:G89"/>
    <mergeCell ref="H89:L89"/>
    <mergeCell ref="M89:Q89"/>
    <mergeCell ref="R89:V89"/>
    <mergeCell ref="B90:G90"/>
    <mergeCell ref="H90:L90"/>
    <mergeCell ref="M90:Q90"/>
    <mergeCell ref="R90:V90"/>
    <mergeCell ref="J76:M76"/>
    <mergeCell ref="J77:M77"/>
    <mergeCell ref="O80:R80"/>
    <mergeCell ref="O81:R81"/>
    <mergeCell ref="B88:G88"/>
    <mergeCell ref="H88:L88"/>
    <mergeCell ref="M88:Q88"/>
    <mergeCell ref="R88:V88"/>
    <mergeCell ref="B65:F65"/>
    <mergeCell ref="G65:J65"/>
    <mergeCell ref="K65:N65"/>
    <mergeCell ref="O65:R65"/>
    <mergeCell ref="S65:V65"/>
    <mergeCell ref="J75:M75"/>
    <mergeCell ref="B63:F63"/>
    <mergeCell ref="G63:J63"/>
    <mergeCell ref="K63:N63"/>
    <mergeCell ref="O63:R63"/>
    <mergeCell ref="S63:V63"/>
    <mergeCell ref="B64:F64"/>
    <mergeCell ref="G64:J64"/>
    <mergeCell ref="K64:N64"/>
    <mergeCell ref="O64:R64"/>
    <mergeCell ref="S64:V64"/>
    <mergeCell ref="B61:F61"/>
    <mergeCell ref="G61:J61"/>
    <mergeCell ref="K61:N61"/>
    <mergeCell ref="O61:R61"/>
    <mergeCell ref="S61:V61"/>
    <mergeCell ref="B62:F62"/>
    <mergeCell ref="G62:J62"/>
    <mergeCell ref="K62:N62"/>
    <mergeCell ref="O62:R62"/>
    <mergeCell ref="S62:V62"/>
    <mergeCell ref="A2:Z2"/>
    <mergeCell ref="B60:F60"/>
    <mergeCell ref="G60:J60"/>
    <mergeCell ref="K60:N60"/>
    <mergeCell ref="O60:R60"/>
    <mergeCell ref="S60:V60"/>
  </mergeCell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56" max="255" man="1"/>
    <brk id="117" max="255" man="1"/>
  </rowBreaks>
</worksheet>
</file>

<file path=xl/worksheets/sheet16.xml><?xml version="1.0" encoding="utf-8"?>
<worksheet xmlns="http://schemas.openxmlformats.org/spreadsheetml/2006/main" xmlns:r="http://schemas.openxmlformats.org/officeDocument/2006/relationships">
  <dimension ref="A1:AF137"/>
  <sheetViews>
    <sheetView view="pageBreakPreview" zoomScaleSheetLayoutView="100" zoomScalePageLayoutView="0" workbookViewId="0" topLeftCell="A1">
      <pane ySplit="2" topLeftCell="A3" activePane="bottomLeft" state="frozen"/>
      <selection pane="topLeft" activeCell="S122" sqref="S122"/>
      <selection pane="bottomLeft" activeCell="P122" sqref="P122:S122"/>
    </sheetView>
  </sheetViews>
  <sheetFormatPr defaultColWidth="8.875" defaultRowHeight="12.75"/>
  <cols>
    <col min="1" max="27" width="3.75390625" style="261" customWidth="1"/>
    <col min="28" max="29" width="17.00390625" style="261" customWidth="1"/>
    <col min="30" max="118" width="3.75390625" style="261" customWidth="1"/>
    <col min="119" max="16384" width="8.875" style="261" customWidth="1"/>
  </cols>
  <sheetData>
    <row r="1" ht="12">
      <c r="Z1" s="264" t="s">
        <v>1140</v>
      </c>
    </row>
    <row r="2" spans="1:26" ht="12">
      <c r="A2" s="467" t="s">
        <v>1378</v>
      </c>
      <c r="B2" s="467"/>
      <c r="C2" s="467"/>
      <c r="D2" s="467"/>
      <c r="E2" s="467"/>
      <c r="F2" s="467"/>
      <c r="G2" s="467"/>
      <c r="H2" s="467"/>
      <c r="I2" s="467"/>
      <c r="J2" s="467"/>
      <c r="K2" s="467"/>
      <c r="L2" s="467"/>
      <c r="M2" s="467"/>
      <c r="N2" s="467"/>
      <c r="O2" s="467"/>
      <c r="P2" s="467"/>
      <c r="Q2" s="467"/>
      <c r="R2" s="467"/>
      <c r="S2" s="467"/>
      <c r="T2" s="467"/>
      <c r="U2" s="467"/>
      <c r="V2" s="467"/>
      <c r="W2" s="467"/>
      <c r="X2" s="467"/>
      <c r="Y2" s="467"/>
      <c r="Z2" s="467"/>
    </row>
    <row r="5" ht="12">
      <c r="A5" s="2" t="s">
        <v>38</v>
      </c>
    </row>
    <row r="6" spans="2:32" ht="12">
      <c r="B6" s="3" t="s">
        <v>83</v>
      </c>
      <c r="AA6" s="369"/>
      <c r="AB6" s="369"/>
      <c r="AC6" s="369"/>
      <c r="AD6" s="369"/>
      <c r="AE6" s="369"/>
      <c r="AF6" s="369"/>
    </row>
    <row r="7" spans="2:32" ht="12">
      <c r="B7" s="3"/>
      <c r="C7" s="261" t="s">
        <v>72</v>
      </c>
      <c r="AA7" s="369"/>
      <c r="AB7" s="369"/>
      <c r="AC7" s="369"/>
      <c r="AD7" s="369"/>
      <c r="AE7" s="369"/>
      <c r="AF7" s="369"/>
    </row>
    <row r="8" spans="2:32" ht="12">
      <c r="B8" s="3"/>
      <c r="C8" s="261" t="s">
        <v>73</v>
      </c>
      <c r="AA8" s="369"/>
      <c r="AB8" s="369"/>
      <c r="AC8" s="369"/>
      <c r="AD8" s="369"/>
      <c r="AE8" s="369"/>
      <c r="AF8" s="369"/>
    </row>
    <row r="9" spans="2:32" ht="12">
      <c r="B9" s="3"/>
      <c r="AA9" s="369"/>
      <c r="AB9" s="369"/>
      <c r="AC9" s="369"/>
      <c r="AD9" s="369"/>
      <c r="AE9" s="369"/>
      <c r="AF9" s="369"/>
    </row>
    <row r="10" spans="2:32" ht="12">
      <c r="B10" s="3" t="s">
        <v>1341</v>
      </c>
      <c r="AA10" s="369"/>
      <c r="AB10" s="369"/>
      <c r="AC10" s="369"/>
      <c r="AD10" s="369"/>
      <c r="AE10" s="369"/>
      <c r="AF10" s="369"/>
    </row>
    <row r="11" spans="2:32" ht="12">
      <c r="B11" s="3"/>
      <c r="C11" s="261" t="s">
        <v>74</v>
      </c>
      <c r="AA11" s="369"/>
      <c r="AB11" s="369"/>
      <c r="AC11" s="369"/>
      <c r="AD11" s="369"/>
      <c r="AE11" s="369"/>
      <c r="AF11" s="369"/>
    </row>
    <row r="12" spans="2:32" ht="12">
      <c r="B12" s="3"/>
      <c r="C12" s="261" t="s">
        <v>75</v>
      </c>
      <c r="AA12" s="369"/>
      <c r="AB12" s="369"/>
      <c r="AC12" s="369"/>
      <c r="AD12" s="369"/>
      <c r="AE12" s="369"/>
      <c r="AF12" s="369"/>
    </row>
    <row r="13" spans="2:32" ht="12">
      <c r="B13" s="3"/>
      <c r="C13" s="261" t="s">
        <v>76</v>
      </c>
      <c r="AA13" s="369"/>
      <c r="AB13" s="369"/>
      <c r="AC13" s="369"/>
      <c r="AD13" s="369"/>
      <c r="AE13" s="369"/>
      <c r="AF13" s="369"/>
    </row>
    <row r="14" spans="2:32" ht="12">
      <c r="B14" s="3"/>
      <c r="C14" s="261" t="s">
        <v>1119</v>
      </c>
      <c r="AA14" s="369"/>
      <c r="AB14" s="369"/>
      <c r="AC14" s="369"/>
      <c r="AD14" s="369"/>
      <c r="AE14" s="369"/>
      <c r="AF14" s="369"/>
    </row>
    <row r="15" spans="2:32" ht="12">
      <c r="B15" s="3"/>
      <c r="C15" s="261" t="s">
        <v>1344</v>
      </c>
      <c r="AA15" s="369"/>
      <c r="AB15" s="369"/>
      <c r="AC15" s="369"/>
      <c r="AD15" s="369"/>
      <c r="AE15" s="369"/>
      <c r="AF15" s="369"/>
    </row>
    <row r="16" spans="2:32" ht="12">
      <c r="B16" s="3"/>
      <c r="AA16" s="369"/>
      <c r="AB16" s="369"/>
      <c r="AC16" s="369"/>
      <c r="AD16" s="369"/>
      <c r="AE16" s="369"/>
      <c r="AF16" s="369"/>
    </row>
    <row r="17" spans="2:32" ht="12">
      <c r="B17" s="3" t="s">
        <v>1342</v>
      </c>
      <c r="AA17" s="369"/>
      <c r="AB17" s="369"/>
      <c r="AC17" s="369"/>
      <c r="AD17" s="369"/>
      <c r="AE17" s="369"/>
      <c r="AF17" s="369"/>
    </row>
    <row r="18" spans="2:32" ht="12">
      <c r="B18" s="3"/>
      <c r="C18" s="261" t="s">
        <v>77</v>
      </c>
      <c r="AA18" s="369"/>
      <c r="AB18" s="369"/>
      <c r="AC18" s="369"/>
      <c r="AD18" s="369"/>
      <c r="AE18" s="369"/>
      <c r="AF18" s="369"/>
    </row>
    <row r="19" spans="2:32" ht="12">
      <c r="B19" s="3"/>
      <c r="C19" s="261" t="s">
        <v>78</v>
      </c>
      <c r="AA19" s="369"/>
      <c r="AB19" s="369"/>
      <c r="AC19" s="369"/>
      <c r="AD19" s="369"/>
      <c r="AE19" s="369"/>
      <c r="AF19" s="369"/>
    </row>
    <row r="20" spans="2:32" ht="12">
      <c r="B20" s="3"/>
      <c r="C20" s="261" t="s">
        <v>79</v>
      </c>
      <c r="AA20" s="369"/>
      <c r="AB20" s="369"/>
      <c r="AC20" s="369"/>
      <c r="AD20" s="369"/>
      <c r="AE20" s="369"/>
      <c r="AF20" s="369"/>
    </row>
    <row r="21" spans="2:32" ht="12">
      <c r="B21" s="3"/>
      <c r="C21" s="261" t="s">
        <v>80</v>
      </c>
      <c r="AA21" s="369"/>
      <c r="AB21" s="369"/>
      <c r="AC21" s="369"/>
      <c r="AD21" s="369"/>
      <c r="AE21" s="369"/>
      <c r="AF21" s="369"/>
    </row>
    <row r="22" spans="2:32" ht="12">
      <c r="B22" s="3"/>
      <c r="AA22" s="369"/>
      <c r="AB22" s="369"/>
      <c r="AC22" s="369"/>
      <c r="AD22" s="369"/>
      <c r="AE22" s="369"/>
      <c r="AF22" s="369"/>
    </row>
    <row r="23" spans="2:32" ht="12">
      <c r="B23" s="3" t="s">
        <v>1343</v>
      </c>
      <c r="AA23" s="369"/>
      <c r="AB23" s="369"/>
      <c r="AC23" s="369"/>
      <c r="AD23" s="369"/>
      <c r="AE23" s="369"/>
      <c r="AF23" s="369"/>
    </row>
    <row r="24" spans="3:32" ht="12">
      <c r="C24" s="261" t="s">
        <v>81</v>
      </c>
      <c r="AA24" s="369"/>
      <c r="AB24" s="369"/>
      <c r="AC24" s="369"/>
      <c r="AD24" s="369"/>
      <c r="AE24" s="369"/>
      <c r="AF24" s="369"/>
    </row>
    <row r="25" spans="3:32" ht="12">
      <c r="C25" s="261" t="s">
        <v>82</v>
      </c>
      <c r="AA25" s="369"/>
      <c r="AB25" s="369"/>
      <c r="AC25" s="369"/>
      <c r="AD25" s="369"/>
      <c r="AE25" s="369"/>
      <c r="AF25" s="369"/>
    </row>
    <row r="26" spans="3:32" ht="12">
      <c r="C26" s="261" t="s">
        <v>1345</v>
      </c>
      <c r="AA26" s="369"/>
      <c r="AB26" s="369"/>
      <c r="AC26" s="369"/>
      <c r="AD26" s="369"/>
      <c r="AE26" s="369"/>
      <c r="AF26" s="369"/>
    </row>
    <row r="28" ht="12">
      <c r="A28" s="2" t="s">
        <v>39</v>
      </c>
    </row>
    <row r="30" ht="12">
      <c r="B30" s="261" t="s">
        <v>46</v>
      </c>
    </row>
    <row r="33" ht="12">
      <c r="A33" s="2" t="s">
        <v>40</v>
      </c>
    </row>
    <row r="34" ht="12">
      <c r="B34" s="261" t="s">
        <v>84</v>
      </c>
    </row>
    <row r="35" ht="12">
      <c r="B35" s="261" t="s">
        <v>85</v>
      </c>
    </row>
    <row r="36" spans="2:32" ht="12">
      <c r="B36" s="261" t="s">
        <v>1126</v>
      </c>
      <c r="AA36" s="369"/>
      <c r="AB36" s="369"/>
      <c r="AC36" s="369"/>
      <c r="AD36" s="369"/>
      <c r="AE36" s="369"/>
      <c r="AF36" s="369"/>
    </row>
    <row r="37" spans="2:32" ht="12">
      <c r="B37" s="261" t="s">
        <v>1127</v>
      </c>
      <c r="AA37" s="369"/>
      <c r="AB37" s="369"/>
      <c r="AC37" s="369"/>
      <c r="AD37" s="369"/>
      <c r="AE37" s="369"/>
      <c r="AF37" s="369"/>
    </row>
    <row r="40" ht="12">
      <c r="A40" s="2" t="s">
        <v>1170</v>
      </c>
    </row>
    <row r="41" ht="12">
      <c r="C41" s="261" t="s">
        <v>1171</v>
      </c>
    </row>
    <row r="42" ht="12">
      <c r="B42" s="3" t="s">
        <v>1172</v>
      </c>
    </row>
    <row r="43" spans="4:18" ht="12">
      <c r="D43" s="261" t="s">
        <v>1338</v>
      </c>
      <c r="K43" s="261" t="s">
        <v>1339</v>
      </c>
      <c r="R43" s="261" t="s">
        <v>1340</v>
      </c>
    </row>
    <row r="44" ht="12">
      <c r="B44" s="3" t="s">
        <v>1120</v>
      </c>
    </row>
    <row r="45" ht="12">
      <c r="D45" s="261" t="s">
        <v>1110</v>
      </c>
    </row>
    <row r="46" ht="12">
      <c r="B46" s="3" t="s">
        <v>1121</v>
      </c>
    </row>
    <row r="47" ht="12">
      <c r="D47" s="261" t="s">
        <v>1109</v>
      </c>
    </row>
    <row r="48" ht="12">
      <c r="B48" s="3" t="s">
        <v>1122</v>
      </c>
    </row>
    <row r="49" ht="12">
      <c r="E49" s="261" t="s">
        <v>1379</v>
      </c>
    </row>
    <row r="50" ht="12">
      <c r="E50" s="261" t="s">
        <v>1380</v>
      </c>
    </row>
    <row r="57" ht="12">
      <c r="A57" s="2" t="s">
        <v>41</v>
      </c>
    </row>
    <row r="58" ht="12">
      <c r="B58" s="261" t="s">
        <v>94</v>
      </c>
    </row>
    <row r="59" ht="12">
      <c r="S59" s="261" t="s">
        <v>311</v>
      </c>
    </row>
    <row r="60" spans="2:22" ht="12">
      <c r="B60" s="463" t="s">
        <v>95</v>
      </c>
      <c r="C60" s="464"/>
      <c r="D60" s="464"/>
      <c r="E60" s="464"/>
      <c r="F60" s="465"/>
      <c r="G60" s="466" t="s">
        <v>96</v>
      </c>
      <c r="H60" s="464"/>
      <c r="I60" s="464"/>
      <c r="J60" s="464"/>
      <c r="K60" s="464" t="s">
        <v>97</v>
      </c>
      <c r="L60" s="464"/>
      <c r="M60" s="464"/>
      <c r="N60" s="464"/>
      <c r="O60" s="464" t="s">
        <v>98</v>
      </c>
      <c r="P60" s="464"/>
      <c r="Q60" s="464"/>
      <c r="R60" s="464"/>
      <c r="S60" s="464" t="s">
        <v>99</v>
      </c>
      <c r="T60" s="464" t="s">
        <v>96</v>
      </c>
      <c r="U60" s="464"/>
      <c r="V60" s="465"/>
    </row>
    <row r="61" spans="2:22" ht="12">
      <c r="B61" s="468" t="s">
        <v>960</v>
      </c>
      <c r="C61" s="469"/>
      <c r="D61" s="469"/>
      <c r="E61" s="469"/>
      <c r="F61" s="470"/>
      <c r="G61" s="471">
        <v>0</v>
      </c>
      <c r="H61" s="472"/>
      <c r="I61" s="472"/>
      <c r="J61" s="472"/>
      <c r="K61" s="472">
        <v>0</v>
      </c>
      <c r="L61" s="472"/>
      <c r="M61" s="472"/>
      <c r="N61" s="472"/>
      <c r="O61" s="472">
        <v>0</v>
      </c>
      <c r="P61" s="472"/>
      <c r="Q61" s="472"/>
      <c r="R61" s="472"/>
      <c r="S61" s="472">
        <f>G61+K61-O61</f>
        <v>0</v>
      </c>
      <c r="T61" s="472"/>
      <c r="U61" s="472"/>
      <c r="V61" s="475"/>
    </row>
    <row r="62" spans="2:22" ht="12">
      <c r="B62" s="457" t="s">
        <v>961</v>
      </c>
      <c r="C62" s="458"/>
      <c r="D62" s="458"/>
      <c r="E62" s="458"/>
      <c r="F62" s="459"/>
      <c r="G62" s="460">
        <v>0</v>
      </c>
      <c r="H62" s="461"/>
      <c r="I62" s="461"/>
      <c r="J62" s="461"/>
      <c r="K62" s="461">
        <v>0</v>
      </c>
      <c r="L62" s="461"/>
      <c r="M62" s="461"/>
      <c r="N62" s="461"/>
      <c r="O62" s="461">
        <v>0</v>
      </c>
      <c r="P62" s="461"/>
      <c r="Q62" s="461"/>
      <c r="R62" s="461"/>
      <c r="S62" s="461">
        <f>G62+K62-O62</f>
        <v>0</v>
      </c>
      <c r="T62" s="461"/>
      <c r="U62" s="461"/>
      <c r="V62" s="462"/>
    </row>
    <row r="63" spans="2:22" ht="12">
      <c r="B63" s="457" t="s">
        <v>962</v>
      </c>
      <c r="C63" s="458"/>
      <c r="D63" s="458"/>
      <c r="E63" s="458"/>
      <c r="F63" s="459"/>
      <c r="G63" s="460">
        <v>0</v>
      </c>
      <c r="H63" s="461"/>
      <c r="I63" s="461"/>
      <c r="J63" s="461"/>
      <c r="K63" s="461">
        <v>0</v>
      </c>
      <c r="L63" s="461"/>
      <c r="M63" s="461"/>
      <c r="N63" s="461"/>
      <c r="O63" s="461">
        <v>0</v>
      </c>
      <c r="P63" s="461"/>
      <c r="Q63" s="461"/>
      <c r="R63" s="461"/>
      <c r="S63" s="461">
        <f>G63+K63-O63</f>
        <v>0</v>
      </c>
      <c r="T63" s="461"/>
      <c r="U63" s="461"/>
      <c r="V63" s="462"/>
    </row>
    <row r="64" spans="2:22" ht="12">
      <c r="B64" s="451" t="s">
        <v>963</v>
      </c>
      <c r="C64" s="452"/>
      <c r="D64" s="452"/>
      <c r="E64" s="452"/>
      <c r="F64" s="453"/>
      <c r="G64" s="454">
        <v>0</v>
      </c>
      <c r="H64" s="455"/>
      <c r="I64" s="455"/>
      <c r="J64" s="455"/>
      <c r="K64" s="455">
        <v>0</v>
      </c>
      <c r="L64" s="455"/>
      <c r="M64" s="455"/>
      <c r="N64" s="455"/>
      <c r="O64" s="455">
        <v>0</v>
      </c>
      <c r="P64" s="455"/>
      <c r="Q64" s="455"/>
      <c r="R64" s="455"/>
      <c r="S64" s="455">
        <f>G64+K64-O64</f>
        <v>0</v>
      </c>
      <c r="T64" s="455"/>
      <c r="U64" s="455"/>
      <c r="V64" s="456"/>
    </row>
    <row r="65" spans="2:22" ht="12">
      <c r="B65" s="463" t="s">
        <v>964</v>
      </c>
      <c r="C65" s="464"/>
      <c r="D65" s="464"/>
      <c r="E65" s="464"/>
      <c r="F65" s="465"/>
      <c r="G65" s="473">
        <f>SUM(G61:J64)</f>
        <v>0</v>
      </c>
      <c r="H65" s="474"/>
      <c r="I65" s="474"/>
      <c r="J65" s="474"/>
      <c r="K65" s="474">
        <f>SUM(K61:N64)</f>
        <v>0</v>
      </c>
      <c r="L65" s="474"/>
      <c r="M65" s="474"/>
      <c r="N65" s="474"/>
      <c r="O65" s="474">
        <f>SUM(O61:R64)</f>
        <v>0</v>
      </c>
      <c r="P65" s="474"/>
      <c r="Q65" s="474"/>
      <c r="R65" s="474"/>
      <c r="S65" s="474">
        <f>SUM(S61:V64)</f>
        <v>0</v>
      </c>
      <c r="T65" s="474"/>
      <c r="U65" s="474"/>
      <c r="V65" s="476"/>
    </row>
    <row r="68" ht="12">
      <c r="A68" s="2" t="s">
        <v>1173</v>
      </c>
    </row>
    <row r="69" ht="12">
      <c r="B69" s="261" t="s">
        <v>1359</v>
      </c>
    </row>
    <row r="73" ht="12.75" thickBot="1">
      <c r="A73" s="2" t="s">
        <v>42</v>
      </c>
    </row>
    <row r="74" spans="2:29" ht="13.5" thickBot="1" thickTop="1">
      <c r="B74" s="261" t="s">
        <v>966</v>
      </c>
      <c r="AB74" s="281" t="s">
        <v>960</v>
      </c>
      <c r="AC74" s="282"/>
    </row>
    <row r="75" spans="3:29" ht="13.5" thickBot="1" thickTop="1">
      <c r="C75" s="283" t="s">
        <v>967</v>
      </c>
      <c r="D75" s="283"/>
      <c r="E75" s="283"/>
      <c r="F75" s="283"/>
      <c r="G75" s="283"/>
      <c r="H75" s="283"/>
      <c r="I75" s="283"/>
      <c r="J75" s="477">
        <f>AC74</f>
        <v>0</v>
      </c>
      <c r="K75" s="477"/>
      <c r="L75" s="477"/>
      <c r="M75" s="477"/>
      <c r="N75" s="283" t="s">
        <v>950</v>
      </c>
      <c r="AB75" s="281" t="s">
        <v>961</v>
      </c>
      <c r="AC75" s="282"/>
    </row>
    <row r="76" spans="3:29" ht="13.5" thickBot="1" thickTop="1">
      <c r="C76" s="284" t="s">
        <v>968</v>
      </c>
      <c r="D76" s="284"/>
      <c r="E76" s="284"/>
      <c r="F76" s="284"/>
      <c r="G76" s="284"/>
      <c r="H76" s="284"/>
      <c r="I76" s="284"/>
      <c r="J76" s="478">
        <f>AC75+AC76</f>
        <v>0</v>
      </c>
      <c r="K76" s="478"/>
      <c r="L76" s="478"/>
      <c r="M76" s="478"/>
      <c r="N76" s="284" t="s">
        <v>950</v>
      </c>
      <c r="AB76" s="281" t="s">
        <v>1125</v>
      </c>
      <c r="AC76" s="282"/>
    </row>
    <row r="77" spans="4:29" ht="12.75" thickTop="1">
      <c r="D77" s="261" t="s">
        <v>969</v>
      </c>
      <c r="J77" s="479">
        <f>J75+J76</f>
        <v>0</v>
      </c>
      <c r="K77" s="479"/>
      <c r="L77" s="479"/>
      <c r="M77" s="479"/>
      <c r="N77" s="261" t="s">
        <v>950</v>
      </c>
      <c r="AB77" s="369"/>
      <c r="AC77" s="369"/>
    </row>
    <row r="78" spans="28:29" ht="12">
      <c r="AB78" s="369"/>
      <c r="AC78" s="369"/>
    </row>
    <row r="79" spans="2:29" ht="12.75" thickBot="1">
      <c r="B79" s="261" t="s">
        <v>970</v>
      </c>
      <c r="AB79" s="369"/>
      <c r="AC79" s="369"/>
    </row>
    <row r="80" spans="3:29" ht="13.5" thickBot="1" thickTop="1">
      <c r="C80" s="262" t="s">
        <v>971</v>
      </c>
      <c r="D80" s="262"/>
      <c r="E80" s="262"/>
      <c r="F80" s="262"/>
      <c r="G80" s="262"/>
      <c r="H80" s="262"/>
      <c r="I80" s="262"/>
      <c r="J80" s="262"/>
      <c r="K80" s="262"/>
      <c r="L80" s="262"/>
      <c r="M80" s="262"/>
      <c r="N80" s="262"/>
      <c r="O80" s="480">
        <f>AC80+AC81</f>
        <v>0</v>
      </c>
      <c r="P80" s="480"/>
      <c r="Q80" s="480"/>
      <c r="R80" s="480"/>
      <c r="S80" s="262" t="s">
        <v>950</v>
      </c>
      <c r="AB80" s="281" t="s">
        <v>1123</v>
      </c>
      <c r="AC80" s="282"/>
    </row>
    <row r="81" spans="4:29" ht="13.5" thickBot="1" thickTop="1">
      <c r="D81" s="261" t="s">
        <v>969</v>
      </c>
      <c r="O81" s="479">
        <f>O80</f>
        <v>0</v>
      </c>
      <c r="P81" s="479"/>
      <c r="Q81" s="479"/>
      <c r="R81" s="479"/>
      <c r="S81" s="261" t="s">
        <v>950</v>
      </c>
      <c r="AB81" s="281" t="s">
        <v>1124</v>
      </c>
      <c r="AC81" s="282"/>
    </row>
    <row r="82" ht="12.75" thickTop="1"/>
    <row r="84" ht="12">
      <c r="A84" s="2" t="s">
        <v>43</v>
      </c>
    </row>
    <row r="85" ht="12">
      <c r="A85" s="3" t="s">
        <v>1115</v>
      </c>
    </row>
    <row r="86" ht="12">
      <c r="B86" s="261" t="s">
        <v>100</v>
      </c>
    </row>
    <row r="87" ht="12">
      <c r="T87" s="261" t="s">
        <v>311</v>
      </c>
    </row>
    <row r="88" spans="2:22" ht="12">
      <c r="B88" s="463"/>
      <c r="C88" s="464"/>
      <c r="D88" s="464"/>
      <c r="E88" s="464"/>
      <c r="F88" s="464"/>
      <c r="G88" s="465"/>
      <c r="H88" s="466" t="s">
        <v>976</v>
      </c>
      <c r="I88" s="464"/>
      <c r="J88" s="464"/>
      <c r="K88" s="464"/>
      <c r="L88" s="464"/>
      <c r="M88" s="464" t="s">
        <v>977</v>
      </c>
      <c r="N88" s="464"/>
      <c r="O88" s="464"/>
      <c r="P88" s="464"/>
      <c r="Q88" s="464"/>
      <c r="R88" s="464" t="s">
        <v>978</v>
      </c>
      <c r="S88" s="464"/>
      <c r="T88" s="464"/>
      <c r="U88" s="464"/>
      <c r="V88" s="465"/>
    </row>
    <row r="89" spans="2:22" ht="12">
      <c r="B89" s="468" t="s">
        <v>86</v>
      </c>
      <c r="C89" s="469"/>
      <c r="D89" s="469"/>
      <c r="E89" s="469"/>
      <c r="F89" s="469"/>
      <c r="G89" s="470"/>
      <c r="H89" s="471">
        <v>0</v>
      </c>
      <c r="I89" s="472"/>
      <c r="J89" s="472"/>
      <c r="K89" s="472"/>
      <c r="L89" s="472"/>
      <c r="M89" s="472">
        <v>0</v>
      </c>
      <c r="N89" s="472"/>
      <c r="O89" s="472"/>
      <c r="P89" s="472"/>
      <c r="Q89" s="472"/>
      <c r="R89" s="472">
        <f>H89-M89</f>
        <v>0</v>
      </c>
      <c r="S89" s="472"/>
      <c r="T89" s="472"/>
      <c r="U89" s="472"/>
      <c r="V89" s="475"/>
    </row>
    <row r="90" spans="2:22" ht="12">
      <c r="B90" s="457" t="s">
        <v>974</v>
      </c>
      <c r="C90" s="458"/>
      <c r="D90" s="458"/>
      <c r="E90" s="458"/>
      <c r="F90" s="458"/>
      <c r="G90" s="459"/>
      <c r="H90" s="460">
        <v>0</v>
      </c>
      <c r="I90" s="461"/>
      <c r="J90" s="461"/>
      <c r="K90" s="461"/>
      <c r="L90" s="461"/>
      <c r="M90" s="461">
        <v>0</v>
      </c>
      <c r="N90" s="461"/>
      <c r="O90" s="461"/>
      <c r="P90" s="461"/>
      <c r="Q90" s="461"/>
      <c r="R90" s="461">
        <f aca="true" t="shared" si="0" ref="R90:R100">H90-M90</f>
        <v>0</v>
      </c>
      <c r="S90" s="461"/>
      <c r="T90" s="461"/>
      <c r="U90" s="461"/>
      <c r="V90" s="462"/>
    </row>
    <row r="91" spans="2:22" ht="12">
      <c r="B91" s="457" t="s">
        <v>960</v>
      </c>
      <c r="C91" s="458"/>
      <c r="D91" s="458"/>
      <c r="E91" s="458"/>
      <c r="F91" s="458"/>
      <c r="G91" s="459"/>
      <c r="H91" s="460">
        <v>0</v>
      </c>
      <c r="I91" s="461"/>
      <c r="J91" s="461"/>
      <c r="K91" s="461"/>
      <c r="L91" s="461"/>
      <c r="M91" s="461">
        <v>0</v>
      </c>
      <c r="N91" s="461"/>
      <c r="O91" s="461"/>
      <c r="P91" s="461"/>
      <c r="Q91" s="461"/>
      <c r="R91" s="461">
        <f t="shared" si="0"/>
        <v>0</v>
      </c>
      <c r="S91" s="461"/>
      <c r="T91" s="461"/>
      <c r="U91" s="461"/>
      <c r="V91" s="462"/>
    </row>
    <row r="92" spans="2:22" ht="12">
      <c r="B92" s="457" t="s">
        <v>961</v>
      </c>
      <c r="C92" s="458"/>
      <c r="D92" s="458"/>
      <c r="E92" s="458"/>
      <c r="F92" s="458"/>
      <c r="G92" s="459"/>
      <c r="H92" s="460">
        <v>0</v>
      </c>
      <c r="I92" s="461"/>
      <c r="J92" s="461"/>
      <c r="K92" s="461"/>
      <c r="L92" s="461"/>
      <c r="M92" s="461">
        <v>0</v>
      </c>
      <c r="N92" s="461"/>
      <c r="O92" s="461"/>
      <c r="P92" s="461"/>
      <c r="Q92" s="461"/>
      <c r="R92" s="461">
        <f t="shared" si="0"/>
        <v>0</v>
      </c>
      <c r="S92" s="461"/>
      <c r="T92" s="461"/>
      <c r="U92" s="461"/>
      <c r="V92" s="462"/>
    </row>
    <row r="93" spans="2:22" ht="12">
      <c r="B93" s="457" t="s">
        <v>975</v>
      </c>
      <c r="C93" s="458"/>
      <c r="D93" s="458"/>
      <c r="E93" s="458"/>
      <c r="F93" s="458"/>
      <c r="G93" s="459"/>
      <c r="H93" s="460">
        <v>0</v>
      </c>
      <c r="I93" s="461"/>
      <c r="J93" s="461"/>
      <c r="K93" s="461"/>
      <c r="L93" s="461"/>
      <c r="M93" s="461">
        <v>0</v>
      </c>
      <c r="N93" s="461"/>
      <c r="O93" s="461"/>
      <c r="P93" s="461"/>
      <c r="Q93" s="461"/>
      <c r="R93" s="461">
        <f t="shared" si="0"/>
        <v>0</v>
      </c>
      <c r="S93" s="461"/>
      <c r="T93" s="461"/>
      <c r="U93" s="461"/>
      <c r="V93" s="462"/>
    </row>
    <row r="94" spans="2:22" ht="12">
      <c r="B94" s="457" t="s">
        <v>87</v>
      </c>
      <c r="C94" s="458"/>
      <c r="D94" s="458"/>
      <c r="E94" s="458"/>
      <c r="F94" s="458"/>
      <c r="G94" s="459"/>
      <c r="H94" s="460">
        <v>0</v>
      </c>
      <c r="I94" s="461"/>
      <c r="J94" s="461"/>
      <c r="K94" s="461"/>
      <c r="L94" s="461"/>
      <c r="M94" s="461">
        <v>0</v>
      </c>
      <c r="N94" s="461"/>
      <c r="O94" s="461"/>
      <c r="P94" s="461"/>
      <c r="Q94" s="461"/>
      <c r="R94" s="461">
        <f t="shared" si="0"/>
        <v>0</v>
      </c>
      <c r="S94" s="461"/>
      <c r="T94" s="461"/>
      <c r="U94" s="461"/>
      <c r="V94" s="462"/>
    </row>
    <row r="95" spans="2:22" ht="12">
      <c r="B95" s="457" t="s">
        <v>88</v>
      </c>
      <c r="C95" s="458"/>
      <c r="D95" s="458"/>
      <c r="E95" s="458"/>
      <c r="F95" s="458"/>
      <c r="G95" s="459"/>
      <c r="H95" s="460">
        <v>0</v>
      </c>
      <c r="I95" s="461"/>
      <c r="J95" s="461"/>
      <c r="K95" s="461"/>
      <c r="L95" s="461"/>
      <c r="M95" s="461">
        <v>0</v>
      </c>
      <c r="N95" s="461"/>
      <c r="O95" s="461"/>
      <c r="P95" s="461"/>
      <c r="Q95" s="461"/>
      <c r="R95" s="461">
        <f t="shared" si="0"/>
        <v>0</v>
      </c>
      <c r="S95" s="461"/>
      <c r="T95" s="461"/>
      <c r="U95" s="461"/>
      <c r="V95" s="462"/>
    </row>
    <row r="96" spans="2:22" ht="12">
      <c r="B96" s="451" t="s">
        <v>89</v>
      </c>
      <c r="C96" s="452"/>
      <c r="D96" s="452"/>
      <c r="E96" s="452"/>
      <c r="F96" s="452"/>
      <c r="G96" s="453"/>
      <c r="H96" s="454">
        <v>0</v>
      </c>
      <c r="I96" s="455"/>
      <c r="J96" s="455"/>
      <c r="K96" s="455"/>
      <c r="L96" s="455"/>
      <c r="M96" s="455">
        <v>0</v>
      </c>
      <c r="N96" s="455"/>
      <c r="O96" s="455"/>
      <c r="P96" s="455"/>
      <c r="Q96" s="455"/>
      <c r="R96" s="455">
        <f t="shared" si="0"/>
        <v>0</v>
      </c>
      <c r="S96" s="455"/>
      <c r="T96" s="455"/>
      <c r="U96" s="455"/>
      <c r="V96" s="456"/>
    </row>
    <row r="97" spans="2:22" ht="12">
      <c r="B97" s="451" t="s">
        <v>90</v>
      </c>
      <c r="C97" s="452"/>
      <c r="D97" s="452"/>
      <c r="E97" s="452"/>
      <c r="F97" s="452"/>
      <c r="G97" s="453"/>
      <c r="H97" s="454">
        <v>0</v>
      </c>
      <c r="I97" s="455"/>
      <c r="J97" s="455"/>
      <c r="K97" s="455"/>
      <c r="L97" s="455"/>
      <c r="M97" s="455">
        <v>0</v>
      </c>
      <c r="N97" s="455"/>
      <c r="O97" s="455"/>
      <c r="P97" s="455"/>
      <c r="Q97" s="455"/>
      <c r="R97" s="455">
        <f t="shared" si="0"/>
        <v>0</v>
      </c>
      <c r="S97" s="455"/>
      <c r="T97" s="455"/>
      <c r="U97" s="455"/>
      <c r="V97" s="456"/>
    </row>
    <row r="98" spans="2:22" ht="12">
      <c r="B98" s="451" t="s">
        <v>91</v>
      </c>
      <c r="C98" s="452"/>
      <c r="D98" s="452"/>
      <c r="E98" s="452"/>
      <c r="F98" s="452"/>
      <c r="G98" s="453"/>
      <c r="H98" s="454">
        <v>0</v>
      </c>
      <c r="I98" s="455"/>
      <c r="J98" s="455"/>
      <c r="K98" s="455"/>
      <c r="L98" s="455"/>
      <c r="M98" s="455">
        <v>0</v>
      </c>
      <c r="N98" s="455"/>
      <c r="O98" s="455"/>
      <c r="P98" s="455"/>
      <c r="Q98" s="455"/>
      <c r="R98" s="455">
        <f t="shared" si="0"/>
        <v>0</v>
      </c>
      <c r="S98" s="455"/>
      <c r="T98" s="455"/>
      <c r="U98" s="455"/>
      <c r="V98" s="456"/>
    </row>
    <row r="99" spans="2:22" ht="12">
      <c r="B99" s="451" t="s">
        <v>92</v>
      </c>
      <c r="C99" s="452"/>
      <c r="D99" s="452"/>
      <c r="E99" s="452"/>
      <c r="F99" s="452"/>
      <c r="G99" s="453"/>
      <c r="H99" s="454">
        <v>0</v>
      </c>
      <c r="I99" s="455"/>
      <c r="J99" s="455"/>
      <c r="K99" s="455"/>
      <c r="L99" s="455"/>
      <c r="M99" s="455">
        <v>0</v>
      </c>
      <c r="N99" s="455"/>
      <c r="O99" s="455"/>
      <c r="P99" s="455"/>
      <c r="Q99" s="455"/>
      <c r="R99" s="455">
        <f t="shared" si="0"/>
        <v>0</v>
      </c>
      <c r="S99" s="455"/>
      <c r="T99" s="455"/>
      <c r="U99" s="455"/>
      <c r="V99" s="456"/>
    </row>
    <row r="100" spans="2:22" ht="12">
      <c r="B100" s="451" t="s">
        <v>93</v>
      </c>
      <c r="C100" s="452"/>
      <c r="D100" s="452"/>
      <c r="E100" s="452"/>
      <c r="F100" s="452"/>
      <c r="G100" s="453"/>
      <c r="H100" s="454">
        <v>0</v>
      </c>
      <c r="I100" s="455"/>
      <c r="J100" s="455"/>
      <c r="K100" s="455"/>
      <c r="L100" s="455"/>
      <c r="M100" s="455">
        <v>0</v>
      </c>
      <c r="N100" s="455"/>
      <c r="O100" s="455"/>
      <c r="P100" s="455"/>
      <c r="Q100" s="455"/>
      <c r="R100" s="455">
        <f t="shared" si="0"/>
        <v>0</v>
      </c>
      <c r="S100" s="455"/>
      <c r="T100" s="455"/>
      <c r="U100" s="455"/>
      <c r="V100" s="456"/>
    </row>
    <row r="101" spans="2:22" ht="12">
      <c r="B101" s="463" t="s">
        <v>964</v>
      </c>
      <c r="C101" s="464"/>
      <c r="D101" s="464"/>
      <c r="E101" s="464"/>
      <c r="F101" s="464"/>
      <c r="G101" s="465"/>
      <c r="H101" s="473">
        <f>SUM(H89:L100)</f>
        <v>0</v>
      </c>
      <c r="I101" s="474"/>
      <c r="J101" s="474"/>
      <c r="K101" s="474"/>
      <c r="L101" s="474"/>
      <c r="M101" s="474">
        <f>SUM(M89:Q100)</f>
        <v>0</v>
      </c>
      <c r="N101" s="474"/>
      <c r="O101" s="474"/>
      <c r="P101" s="474"/>
      <c r="Q101" s="474"/>
      <c r="R101" s="474">
        <f>SUM(R89:V100)</f>
        <v>0</v>
      </c>
      <c r="S101" s="474"/>
      <c r="T101" s="474"/>
      <c r="U101" s="474"/>
      <c r="V101" s="476"/>
    </row>
    <row r="104" ht="12">
      <c r="A104" s="2" t="s">
        <v>44</v>
      </c>
    </row>
    <row r="105" ht="12">
      <c r="A105" s="3" t="s">
        <v>1116</v>
      </c>
    </row>
    <row r="107" ht="12">
      <c r="B107" s="261" t="s">
        <v>102</v>
      </c>
    </row>
    <row r="108" ht="12">
      <c r="Y108" s="264" t="s">
        <v>311</v>
      </c>
    </row>
    <row r="109" spans="2:25" ht="12">
      <c r="B109" s="463"/>
      <c r="C109" s="464"/>
      <c r="D109" s="464"/>
      <c r="E109" s="464"/>
      <c r="F109" s="464"/>
      <c r="G109" s="465"/>
      <c r="H109" s="466" t="s">
        <v>981</v>
      </c>
      <c r="I109" s="464"/>
      <c r="J109" s="464"/>
      <c r="K109" s="464"/>
      <c r="L109" s="464"/>
      <c r="M109" s="464" t="s">
        <v>982</v>
      </c>
      <c r="N109" s="464"/>
      <c r="O109" s="464"/>
      <c r="P109" s="464"/>
      <c r="Q109" s="464"/>
      <c r="R109" s="464"/>
      <c r="S109" s="464"/>
      <c r="T109" s="464"/>
      <c r="U109" s="464" t="s">
        <v>983</v>
      </c>
      <c r="V109" s="464"/>
      <c r="W109" s="464"/>
      <c r="X109" s="464"/>
      <c r="Y109" s="465"/>
    </row>
    <row r="110" spans="2:25" ht="12">
      <c r="B110" s="468" t="s">
        <v>46</v>
      </c>
      <c r="C110" s="469"/>
      <c r="D110" s="469"/>
      <c r="E110" s="469"/>
      <c r="F110" s="469"/>
      <c r="G110" s="470"/>
      <c r="H110" s="471"/>
      <c r="I110" s="472"/>
      <c r="J110" s="472"/>
      <c r="K110" s="472"/>
      <c r="L110" s="472"/>
      <c r="M110" s="472"/>
      <c r="N110" s="472"/>
      <c r="O110" s="472"/>
      <c r="P110" s="472"/>
      <c r="Q110" s="472"/>
      <c r="R110" s="472"/>
      <c r="S110" s="472"/>
      <c r="T110" s="472"/>
      <c r="U110" s="472"/>
      <c r="V110" s="472"/>
      <c r="W110" s="472"/>
      <c r="X110" s="472"/>
      <c r="Y110" s="475"/>
    </row>
    <row r="111" spans="2:25" ht="12">
      <c r="B111" s="457"/>
      <c r="C111" s="458"/>
      <c r="D111" s="458"/>
      <c r="E111" s="458"/>
      <c r="F111" s="458"/>
      <c r="G111" s="459"/>
      <c r="H111" s="460"/>
      <c r="I111" s="461"/>
      <c r="J111" s="461"/>
      <c r="K111" s="461"/>
      <c r="L111" s="461"/>
      <c r="M111" s="461"/>
      <c r="N111" s="461"/>
      <c r="O111" s="461"/>
      <c r="P111" s="461"/>
      <c r="Q111" s="461"/>
      <c r="R111" s="461"/>
      <c r="S111" s="461"/>
      <c r="T111" s="461"/>
      <c r="U111" s="461"/>
      <c r="V111" s="461"/>
      <c r="W111" s="461"/>
      <c r="X111" s="461"/>
      <c r="Y111" s="462"/>
    </row>
    <row r="112" spans="2:25" ht="12">
      <c r="B112" s="457"/>
      <c r="C112" s="458"/>
      <c r="D112" s="458"/>
      <c r="E112" s="458"/>
      <c r="F112" s="458"/>
      <c r="G112" s="459"/>
      <c r="H112" s="460"/>
      <c r="I112" s="461"/>
      <c r="J112" s="461"/>
      <c r="K112" s="461"/>
      <c r="L112" s="461"/>
      <c r="M112" s="461"/>
      <c r="N112" s="461"/>
      <c r="O112" s="461"/>
      <c r="P112" s="461"/>
      <c r="Q112" s="461"/>
      <c r="R112" s="461"/>
      <c r="S112" s="461"/>
      <c r="T112" s="461"/>
      <c r="U112" s="461"/>
      <c r="V112" s="461"/>
      <c r="W112" s="461"/>
      <c r="X112" s="461"/>
      <c r="Y112" s="462"/>
    </row>
    <row r="113" spans="2:25" ht="12">
      <c r="B113" s="457"/>
      <c r="C113" s="458"/>
      <c r="D113" s="458"/>
      <c r="E113" s="458"/>
      <c r="F113" s="458"/>
      <c r="G113" s="459"/>
      <c r="H113" s="460"/>
      <c r="I113" s="461"/>
      <c r="J113" s="461"/>
      <c r="K113" s="461"/>
      <c r="L113" s="461"/>
      <c r="M113" s="461"/>
      <c r="N113" s="461"/>
      <c r="O113" s="461"/>
      <c r="P113" s="461"/>
      <c r="Q113" s="461"/>
      <c r="R113" s="461"/>
      <c r="S113" s="461"/>
      <c r="T113" s="461"/>
      <c r="U113" s="461"/>
      <c r="V113" s="461"/>
      <c r="W113" s="461"/>
      <c r="X113" s="461"/>
      <c r="Y113" s="462"/>
    </row>
    <row r="114" spans="2:25" ht="12">
      <c r="B114" s="451"/>
      <c r="C114" s="452"/>
      <c r="D114" s="452"/>
      <c r="E114" s="452"/>
      <c r="F114" s="452"/>
      <c r="G114" s="453"/>
      <c r="H114" s="454"/>
      <c r="I114" s="455"/>
      <c r="J114" s="455"/>
      <c r="K114" s="455"/>
      <c r="L114" s="455"/>
      <c r="M114" s="455"/>
      <c r="N114" s="455"/>
      <c r="O114" s="455"/>
      <c r="P114" s="455"/>
      <c r="Q114" s="455"/>
      <c r="R114" s="455"/>
      <c r="S114" s="455"/>
      <c r="T114" s="455"/>
      <c r="U114" s="455"/>
      <c r="V114" s="455"/>
      <c r="W114" s="455"/>
      <c r="X114" s="455"/>
      <c r="Y114" s="456"/>
    </row>
    <row r="115" spans="2:25" ht="12">
      <c r="B115" s="463" t="s">
        <v>964</v>
      </c>
      <c r="C115" s="464"/>
      <c r="D115" s="464"/>
      <c r="E115" s="464"/>
      <c r="F115" s="464"/>
      <c r="G115" s="465"/>
      <c r="H115" s="473"/>
      <c r="I115" s="474"/>
      <c r="J115" s="474"/>
      <c r="K115" s="474"/>
      <c r="L115" s="474"/>
      <c r="M115" s="474"/>
      <c r="N115" s="474"/>
      <c r="O115" s="474"/>
      <c r="P115" s="474"/>
      <c r="Q115" s="474"/>
      <c r="R115" s="474"/>
      <c r="S115" s="474"/>
      <c r="T115" s="474"/>
      <c r="U115" s="474"/>
      <c r="V115" s="474"/>
      <c r="W115" s="474"/>
      <c r="X115" s="474"/>
      <c r="Y115" s="476"/>
    </row>
    <row r="118" ht="12">
      <c r="A118" s="2" t="s">
        <v>45</v>
      </c>
    </row>
    <row r="119" ht="12">
      <c r="B119" s="261" t="s">
        <v>103</v>
      </c>
    </row>
    <row r="120" ht="12">
      <c r="S120" s="264" t="s">
        <v>311</v>
      </c>
    </row>
    <row r="121" spans="2:19" ht="12">
      <c r="B121" s="463" t="s">
        <v>1</v>
      </c>
      <c r="C121" s="464"/>
      <c r="D121" s="464"/>
      <c r="E121" s="464"/>
      <c r="F121" s="464"/>
      <c r="G121" s="465"/>
      <c r="H121" s="466" t="s">
        <v>2</v>
      </c>
      <c r="I121" s="464"/>
      <c r="J121" s="464"/>
      <c r="K121" s="464"/>
      <c r="L121" s="464" t="s">
        <v>987</v>
      </c>
      <c r="M121" s="464"/>
      <c r="N121" s="464"/>
      <c r="O121" s="464"/>
      <c r="P121" s="464" t="s">
        <v>3</v>
      </c>
      <c r="Q121" s="464"/>
      <c r="R121" s="464"/>
      <c r="S121" s="465"/>
    </row>
    <row r="122" spans="2:19" ht="12">
      <c r="B122" s="468" t="s">
        <v>46</v>
      </c>
      <c r="C122" s="469"/>
      <c r="D122" s="469"/>
      <c r="E122" s="469"/>
      <c r="F122" s="469"/>
      <c r="G122" s="470"/>
      <c r="H122" s="471"/>
      <c r="I122" s="472"/>
      <c r="J122" s="472"/>
      <c r="K122" s="472"/>
      <c r="L122" s="472"/>
      <c r="M122" s="472"/>
      <c r="N122" s="472"/>
      <c r="O122" s="472"/>
      <c r="P122" s="472"/>
      <c r="Q122" s="472"/>
      <c r="R122" s="472"/>
      <c r="S122" s="475"/>
    </row>
    <row r="123" spans="2:19" ht="12">
      <c r="B123" s="457"/>
      <c r="C123" s="458"/>
      <c r="D123" s="458"/>
      <c r="E123" s="458"/>
      <c r="F123" s="458"/>
      <c r="G123" s="459"/>
      <c r="H123" s="460"/>
      <c r="I123" s="461"/>
      <c r="J123" s="461"/>
      <c r="K123" s="461"/>
      <c r="L123" s="461"/>
      <c r="M123" s="461"/>
      <c r="N123" s="461"/>
      <c r="O123" s="461"/>
      <c r="P123" s="461"/>
      <c r="Q123" s="461"/>
      <c r="R123" s="461"/>
      <c r="S123" s="462"/>
    </row>
    <row r="124" spans="2:19" ht="12">
      <c r="B124" s="451"/>
      <c r="C124" s="452"/>
      <c r="D124" s="452"/>
      <c r="E124" s="452"/>
      <c r="F124" s="452"/>
      <c r="G124" s="453"/>
      <c r="H124" s="503"/>
      <c r="I124" s="504"/>
      <c r="J124" s="504"/>
      <c r="K124" s="454"/>
      <c r="L124" s="507"/>
      <c r="M124" s="504"/>
      <c r="N124" s="504"/>
      <c r="O124" s="454"/>
      <c r="P124" s="507"/>
      <c r="Q124" s="504"/>
      <c r="R124" s="504"/>
      <c r="S124" s="509"/>
    </row>
    <row r="125" spans="2:19" ht="12">
      <c r="B125" s="481"/>
      <c r="C125" s="482"/>
      <c r="D125" s="482"/>
      <c r="E125" s="482"/>
      <c r="F125" s="482"/>
      <c r="G125" s="483"/>
      <c r="H125" s="505"/>
      <c r="I125" s="480"/>
      <c r="J125" s="480"/>
      <c r="K125" s="506"/>
      <c r="L125" s="508"/>
      <c r="M125" s="480"/>
      <c r="N125" s="480"/>
      <c r="O125" s="506"/>
      <c r="P125" s="508"/>
      <c r="Q125" s="480"/>
      <c r="R125" s="480"/>
      <c r="S125" s="510"/>
    </row>
    <row r="126" spans="2:19" ht="12">
      <c r="B126" s="463" t="s">
        <v>964</v>
      </c>
      <c r="C126" s="464"/>
      <c r="D126" s="464"/>
      <c r="E126" s="464"/>
      <c r="F126" s="464"/>
      <c r="G126" s="465"/>
      <c r="H126" s="473"/>
      <c r="I126" s="474"/>
      <c r="J126" s="474"/>
      <c r="K126" s="474"/>
      <c r="L126" s="474"/>
      <c r="M126" s="474"/>
      <c r="N126" s="474"/>
      <c r="O126" s="474"/>
      <c r="P126" s="474"/>
      <c r="Q126" s="474"/>
      <c r="R126" s="474"/>
      <c r="S126" s="476"/>
    </row>
    <row r="129" ht="12">
      <c r="A129" s="2" t="s">
        <v>47</v>
      </c>
    </row>
    <row r="131" ht="12">
      <c r="B131" s="261" t="s">
        <v>46</v>
      </c>
    </row>
    <row r="134" ht="12">
      <c r="A134" s="2" t="s">
        <v>48</v>
      </c>
    </row>
    <row r="135" ht="12">
      <c r="A135" s="261" t="s">
        <v>20</v>
      </c>
    </row>
    <row r="137" ht="12">
      <c r="B137" s="261" t="s">
        <v>46</v>
      </c>
    </row>
  </sheetData>
  <sheetProtection/>
  <mergeCells count="141">
    <mergeCell ref="B126:G126"/>
    <mergeCell ref="H126:K126"/>
    <mergeCell ref="L126:O126"/>
    <mergeCell ref="P126:S126"/>
    <mergeCell ref="B123:G123"/>
    <mergeCell ref="H123:K123"/>
    <mergeCell ref="L123:O123"/>
    <mergeCell ref="P123:S123"/>
    <mergeCell ref="B124:G124"/>
    <mergeCell ref="H124:K125"/>
    <mergeCell ref="L124:O125"/>
    <mergeCell ref="P124:S125"/>
    <mergeCell ref="B125:G125"/>
    <mergeCell ref="B121:G121"/>
    <mergeCell ref="H121:K121"/>
    <mergeCell ref="L121:O121"/>
    <mergeCell ref="P121:S121"/>
    <mergeCell ref="B122:G122"/>
    <mergeCell ref="H122:K122"/>
    <mergeCell ref="L122:O122"/>
    <mergeCell ref="P122:S122"/>
    <mergeCell ref="B114:G114"/>
    <mergeCell ref="H114:L114"/>
    <mergeCell ref="M114:T114"/>
    <mergeCell ref="U114:Y114"/>
    <mergeCell ref="B115:G115"/>
    <mergeCell ref="H115:L115"/>
    <mergeCell ref="M115:T115"/>
    <mergeCell ref="U115:Y115"/>
    <mergeCell ref="B112:G112"/>
    <mergeCell ref="H112:L112"/>
    <mergeCell ref="M112:T112"/>
    <mergeCell ref="U112:Y112"/>
    <mergeCell ref="B113:G113"/>
    <mergeCell ref="H113:L113"/>
    <mergeCell ref="M113:T113"/>
    <mergeCell ref="U113:Y113"/>
    <mergeCell ref="B110:G110"/>
    <mergeCell ref="H110:L110"/>
    <mergeCell ref="M110:T110"/>
    <mergeCell ref="U110:Y110"/>
    <mergeCell ref="B111:G111"/>
    <mergeCell ref="H111:L111"/>
    <mergeCell ref="M111:T111"/>
    <mergeCell ref="U111:Y111"/>
    <mergeCell ref="B101:G101"/>
    <mergeCell ref="H101:L101"/>
    <mergeCell ref="M101:Q101"/>
    <mergeCell ref="R101:V101"/>
    <mergeCell ref="B109:G109"/>
    <mergeCell ref="H109:L109"/>
    <mergeCell ref="M109:T109"/>
    <mergeCell ref="U109:Y109"/>
    <mergeCell ref="B99:G99"/>
    <mergeCell ref="H99:L99"/>
    <mergeCell ref="M99:Q99"/>
    <mergeCell ref="R99:V99"/>
    <mergeCell ref="B100:G100"/>
    <mergeCell ref="H100:L100"/>
    <mergeCell ref="M100:Q100"/>
    <mergeCell ref="R100:V100"/>
    <mergeCell ref="B97:G97"/>
    <mergeCell ref="H97:L97"/>
    <mergeCell ref="M97:Q97"/>
    <mergeCell ref="R97:V97"/>
    <mergeCell ref="B98:G98"/>
    <mergeCell ref="H98:L98"/>
    <mergeCell ref="M98:Q98"/>
    <mergeCell ref="R98:V98"/>
    <mergeCell ref="B95:G95"/>
    <mergeCell ref="H95:L95"/>
    <mergeCell ref="M95:Q95"/>
    <mergeCell ref="R95:V95"/>
    <mergeCell ref="B96:G96"/>
    <mergeCell ref="H96:L96"/>
    <mergeCell ref="M96:Q96"/>
    <mergeCell ref="R96:V96"/>
    <mergeCell ref="B93:G93"/>
    <mergeCell ref="H93:L93"/>
    <mergeCell ref="M93:Q93"/>
    <mergeCell ref="R93:V93"/>
    <mergeCell ref="B94:G94"/>
    <mergeCell ref="H94:L94"/>
    <mergeCell ref="M94:Q94"/>
    <mergeCell ref="R94:V94"/>
    <mergeCell ref="B91:G91"/>
    <mergeCell ref="H91:L91"/>
    <mergeCell ref="M91:Q91"/>
    <mergeCell ref="R91:V91"/>
    <mergeCell ref="B92:G92"/>
    <mergeCell ref="H92:L92"/>
    <mergeCell ref="M92:Q92"/>
    <mergeCell ref="R92:V92"/>
    <mergeCell ref="B89:G89"/>
    <mergeCell ref="H89:L89"/>
    <mergeCell ref="M89:Q89"/>
    <mergeCell ref="R89:V89"/>
    <mergeCell ref="B90:G90"/>
    <mergeCell ref="H90:L90"/>
    <mergeCell ref="M90:Q90"/>
    <mergeCell ref="R90:V90"/>
    <mergeCell ref="J76:M76"/>
    <mergeCell ref="J77:M77"/>
    <mergeCell ref="O80:R80"/>
    <mergeCell ref="O81:R81"/>
    <mergeCell ref="B88:G88"/>
    <mergeCell ref="H88:L88"/>
    <mergeCell ref="M88:Q88"/>
    <mergeCell ref="R88:V88"/>
    <mergeCell ref="B65:F65"/>
    <mergeCell ref="G65:J65"/>
    <mergeCell ref="K65:N65"/>
    <mergeCell ref="O65:R65"/>
    <mergeCell ref="S65:V65"/>
    <mergeCell ref="J75:M75"/>
    <mergeCell ref="B63:F63"/>
    <mergeCell ref="G63:J63"/>
    <mergeCell ref="K63:N63"/>
    <mergeCell ref="O63:R63"/>
    <mergeCell ref="S63:V63"/>
    <mergeCell ref="B64:F64"/>
    <mergeCell ref="G64:J64"/>
    <mergeCell ref="K64:N64"/>
    <mergeCell ref="O64:R64"/>
    <mergeCell ref="S64:V64"/>
    <mergeCell ref="B61:F61"/>
    <mergeCell ref="G61:J61"/>
    <mergeCell ref="K61:N61"/>
    <mergeCell ref="O61:R61"/>
    <mergeCell ref="S61:V61"/>
    <mergeCell ref="B62:F62"/>
    <mergeCell ref="G62:J62"/>
    <mergeCell ref="K62:N62"/>
    <mergeCell ref="O62:R62"/>
    <mergeCell ref="S62:V62"/>
    <mergeCell ref="A2:Z2"/>
    <mergeCell ref="B60:F60"/>
    <mergeCell ref="G60:J60"/>
    <mergeCell ref="K60:N60"/>
    <mergeCell ref="O60:R60"/>
    <mergeCell ref="S60:V60"/>
  </mergeCell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56" max="255" man="1"/>
    <brk id="117" max="255" man="1"/>
  </rowBreaks>
</worksheet>
</file>

<file path=xl/worksheets/sheet17.xml><?xml version="1.0" encoding="utf-8"?>
<worksheet xmlns="http://schemas.openxmlformats.org/spreadsheetml/2006/main" xmlns:r="http://schemas.openxmlformats.org/officeDocument/2006/relationships">
  <dimension ref="A1:AF137"/>
  <sheetViews>
    <sheetView view="pageBreakPreview" zoomScaleSheetLayoutView="100" zoomScalePageLayoutView="0" workbookViewId="0" topLeftCell="A1">
      <pane ySplit="2" topLeftCell="A3" activePane="bottomLeft" state="frozen"/>
      <selection pane="topLeft" activeCell="AG119" sqref="AG119"/>
      <selection pane="bottomLeft" activeCell="AG119" sqref="AG119"/>
    </sheetView>
  </sheetViews>
  <sheetFormatPr defaultColWidth="8.875" defaultRowHeight="12.75"/>
  <cols>
    <col min="1" max="27" width="3.75390625" style="261" customWidth="1"/>
    <col min="28" max="29" width="17.00390625" style="261" customWidth="1"/>
    <col min="30" max="118" width="3.75390625" style="261" customWidth="1"/>
    <col min="119" max="16384" width="8.875" style="261" customWidth="1"/>
  </cols>
  <sheetData>
    <row r="1" ht="12">
      <c r="Z1" s="264" t="s">
        <v>1140</v>
      </c>
    </row>
    <row r="2" spans="1:26" ht="12">
      <c r="A2" s="467" t="s">
        <v>1381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row>
    <row r="5" ht="12">
      <c r="A5" s="2" t="s">
        <v>38</v>
      </c>
    </row>
    <row r="6" spans="2:32" ht="12">
      <c r="B6" s="3" t="s">
        <v>83</v>
      </c>
      <c r="AA6" s="369"/>
      <c r="AB6" s="369"/>
      <c r="AC6" s="369"/>
      <c r="AD6" s="369"/>
      <c r="AE6" s="369"/>
      <c r="AF6" s="369"/>
    </row>
    <row r="7" spans="2:32" ht="12">
      <c r="B7" s="3"/>
      <c r="C7" s="261" t="s">
        <v>72</v>
      </c>
      <c r="AA7" s="369"/>
      <c r="AB7" s="369"/>
      <c r="AC7" s="369"/>
      <c r="AD7" s="369"/>
      <c r="AE7" s="369"/>
      <c r="AF7" s="369"/>
    </row>
    <row r="8" spans="2:32" ht="12">
      <c r="B8" s="3"/>
      <c r="C8" s="261" t="s">
        <v>73</v>
      </c>
      <c r="AA8" s="369"/>
      <c r="AB8" s="369"/>
      <c r="AC8" s="369"/>
      <c r="AD8" s="369"/>
      <c r="AE8" s="369"/>
      <c r="AF8" s="369"/>
    </row>
    <row r="9" spans="2:32" ht="12">
      <c r="B9" s="3"/>
      <c r="AA9" s="369"/>
      <c r="AB9" s="369"/>
      <c r="AC9" s="369"/>
      <c r="AD9" s="369"/>
      <c r="AE9" s="369"/>
      <c r="AF9" s="369"/>
    </row>
    <row r="10" spans="2:32" ht="12">
      <c r="B10" s="3" t="s">
        <v>1341</v>
      </c>
      <c r="AA10" s="369"/>
      <c r="AB10" s="369"/>
      <c r="AC10" s="369"/>
      <c r="AD10" s="369"/>
      <c r="AE10" s="369"/>
      <c r="AF10" s="369"/>
    </row>
    <row r="11" spans="2:32" ht="12">
      <c r="B11" s="3"/>
      <c r="C11" s="261" t="s">
        <v>74</v>
      </c>
      <c r="AA11" s="369"/>
      <c r="AB11" s="369"/>
      <c r="AC11" s="369"/>
      <c r="AD11" s="369"/>
      <c r="AE11" s="369"/>
      <c r="AF11" s="369"/>
    </row>
    <row r="12" spans="2:32" ht="12">
      <c r="B12" s="3"/>
      <c r="C12" s="261" t="s">
        <v>75</v>
      </c>
      <c r="AA12" s="369"/>
      <c r="AB12" s="369"/>
      <c r="AC12" s="369"/>
      <c r="AD12" s="369"/>
      <c r="AE12" s="369"/>
      <c r="AF12" s="369"/>
    </row>
    <row r="13" spans="2:32" ht="12">
      <c r="B13" s="3"/>
      <c r="C13" s="261" t="s">
        <v>76</v>
      </c>
      <c r="AA13" s="369"/>
      <c r="AB13" s="369"/>
      <c r="AC13" s="369"/>
      <c r="AD13" s="369"/>
      <c r="AE13" s="369"/>
      <c r="AF13" s="369"/>
    </row>
    <row r="14" spans="2:32" ht="12">
      <c r="B14" s="3"/>
      <c r="C14" s="261" t="s">
        <v>1119</v>
      </c>
      <c r="AA14" s="369"/>
      <c r="AB14" s="369"/>
      <c r="AC14" s="369"/>
      <c r="AD14" s="369"/>
      <c r="AE14" s="369"/>
      <c r="AF14" s="369"/>
    </row>
    <row r="15" spans="2:32" ht="12">
      <c r="B15" s="3"/>
      <c r="C15" s="261" t="s">
        <v>1344</v>
      </c>
      <c r="AA15" s="369"/>
      <c r="AB15" s="369"/>
      <c r="AC15" s="369"/>
      <c r="AD15" s="369"/>
      <c r="AE15" s="369"/>
      <c r="AF15" s="369"/>
    </row>
    <row r="16" spans="2:32" ht="12">
      <c r="B16" s="3"/>
      <c r="AA16" s="369"/>
      <c r="AB16" s="369"/>
      <c r="AC16" s="369"/>
      <c r="AD16" s="369"/>
      <c r="AE16" s="369"/>
      <c r="AF16" s="369"/>
    </row>
    <row r="17" spans="2:32" ht="12">
      <c r="B17" s="3" t="s">
        <v>1342</v>
      </c>
      <c r="AA17" s="369"/>
      <c r="AB17" s="369"/>
      <c r="AC17" s="369"/>
      <c r="AD17" s="369"/>
      <c r="AE17" s="369"/>
      <c r="AF17" s="369"/>
    </row>
    <row r="18" spans="2:32" ht="12">
      <c r="B18" s="3"/>
      <c r="C18" s="261" t="s">
        <v>77</v>
      </c>
      <c r="AA18" s="369"/>
      <c r="AB18" s="369"/>
      <c r="AC18" s="369"/>
      <c r="AD18" s="369"/>
      <c r="AE18" s="369"/>
      <c r="AF18" s="369"/>
    </row>
    <row r="19" spans="2:32" ht="12">
      <c r="B19" s="3"/>
      <c r="C19" s="261" t="s">
        <v>78</v>
      </c>
      <c r="AA19" s="369"/>
      <c r="AB19" s="369"/>
      <c r="AC19" s="369"/>
      <c r="AD19" s="369"/>
      <c r="AE19" s="369"/>
      <c r="AF19" s="369"/>
    </row>
    <row r="20" spans="2:32" ht="12">
      <c r="B20" s="3"/>
      <c r="C20" s="261" t="s">
        <v>79</v>
      </c>
      <c r="AA20" s="369"/>
      <c r="AB20" s="369"/>
      <c r="AC20" s="369"/>
      <c r="AD20" s="369"/>
      <c r="AE20" s="369"/>
      <c r="AF20" s="369"/>
    </row>
    <row r="21" spans="2:32" ht="12">
      <c r="B21" s="3"/>
      <c r="C21" s="261" t="s">
        <v>80</v>
      </c>
      <c r="AA21" s="369"/>
      <c r="AB21" s="369"/>
      <c r="AC21" s="369"/>
      <c r="AD21" s="369"/>
      <c r="AE21" s="369"/>
      <c r="AF21" s="369"/>
    </row>
    <row r="22" spans="2:32" ht="12">
      <c r="B22" s="3"/>
      <c r="AA22" s="369"/>
      <c r="AB22" s="369"/>
      <c r="AC22" s="369"/>
      <c r="AD22" s="369"/>
      <c r="AE22" s="369"/>
      <c r="AF22" s="369"/>
    </row>
    <row r="23" spans="2:32" ht="12">
      <c r="B23" s="3" t="s">
        <v>1343</v>
      </c>
      <c r="AA23" s="369"/>
      <c r="AB23" s="369"/>
      <c r="AC23" s="369"/>
      <c r="AD23" s="369"/>
      <c r="AE23" s="369"/>
      <c r="AF23" s="369"/>
    </row>
    <row r="24" spans="3:32" ht="12">
      <c r="C24" s="261" t="s">
        <v>81</v>
      </c>
      <c r="AA24" s="369"/>
      <c r="AB24" s="369"/>
      <c r="AC24" s="369"/>
      <c r="AD24" s="369"/>
      <c r="AE24" s="369"/>
      <c r="AF24" s="369"/>
    </row>
    <row r="25" spans="3:32" ht="12">
      <c r="C25" s="261" t="s">
        <v>82</v>
      </c>
      <c r="AA25" s="369"/>
      <c r="AB25" s="369"/>
      <c r="AC25" s="369"/>
      <c r="AD25" s="369"/>
      <c r="AE25" s="369"/>
      <c r="AF25" s="369"/>
    </row>
    <row r="26" spans="3:32" ht="12">
      <c r="C26" s="261" t="s">
        <v>1345</v>
      </c>
      <c r="AA26" s="369"/>
      <c r="AB26" s="369"/>
      <c r="AC26" s="369"/>
      <c r="AD26" s="369"/>
      <c r="AE26" s="369"/>
      <c r="AF26" s="369"/>
    </row>
    <row r="28" ht="12">
      <c r="A28" s="2" t="s">
        <v>39</v>
      </c>
    </row>
    <row r="30" ht="12">
      <c r="B30" s="261" t="s">
        <v>46</v>
      </c>
    </row>
    <row r="33" ht="12">
      <c r="A33" s="2" t="s">
        <v>40</v>
      </c>
    </row>
    <row r="34" ht="12">
      <c r="B34" s="261" t="s">
        <v>84</v>
      </c>
    </row>
    <row r="35" ht="12">
      <c r="B35" s="261" t="s">
        <v>85</v>
      </c>
    </row>
    <row r="36" spans="2:32" ht="12">
      <c r="B36" s="261" t="s">
        <v>1126</v>
      </c>
      <c r="AA36" s="369"/>
      <c r="AB36" s="369"/>
      <c r="AC36" s="369"/>
      <c r="AD36" s="369"/>
      <c r="AE36" s="369"/>
      <c r="AF36" s="369"/>
    </row>
    <row r="37" spans="2:32" ht="12">
      <c r="B37" s="261" t="s">
        <v>1127</v>
      </c>
      <c r="AA37" s="369"/>
      <c r="AB37" s="369"/>
      <c r="AC37" s="369"/>
      <c r="AD37" s="369"/>
      <c r="AE37" s="369"/>
      <c r="AF37" s="369"/>
    </row>
    <row r="40" ht="12">
      <c r="A40" s="2" t="s">
        <v>1170</v>
      </c>
    </row>
    <row r="41" ht="12">
      <c r="C41" s="261" t="s">
        <v>1171</v>
      </c>
    </row>
    <row r="42" ht="12">
      <c r="B42" s="3" t="s">
        <v>1172</v>
      </c>
    </row>
    <row r="43" spans="4:18" ht="12">
      <c r="D43" s="261" t="s">
        <v>1338</v>
      </c>
      <c r="K43" s="261" t="s">
        <v>1339</v>
      </c>
      <c r="R43" s="261" t="s">
        <v>1340</v>
      </c>
    </row>
    <row r="44" ht="12">
      <c r="B44" s="3" t="s">
        <v>1120</v>
      </c>
    </row>
    <row r="45" ht="12">
      <c r="D45" s="261" t="s">
        <v>1110</v>
      </c>
    </row>
    <row r="46" ht="12">
      <c r="B46" s="3" t="s">
        <v>1121</v>
      </c>
    </row>
    <row r="47" ht="12">
      <c r="D47" s="261" t="s">
        <v>1109</v>
      </c>
    </row>
    <row r="48" ht="12">
      <c r="B48" s="3" t="s">
        <v>1122</v>
      </c>
    </row>
    <row r="49" ht="12">
      <c r="E49" s="261" t="s">
        <v>1382</v>
      </c>
    </row>
    <row r="51" spans="2:3" ht="12">
      <c r="B51" s="261" t="s">
        <v>1383</v>
      </c>
      <c r="C51" s="261" t="s">
        <v>1384</v>
      </c>
    </row>
    <row r="57" ht="12">
      <c r="A57" s="2" t="s">
        <v>41</v>
      </c>
    </row>
    <row r="58" ht="12">
      <c r="B58" s="261" t="s">
        <v>94</v>
      </c>
    </row>
    <row r="59" ht="12">
      <c r="S59" s="261" t="s">
        <v>311</v>
      </c>
    </row>
    <row r="60" spans="2:22" ht="12">
      <c r="B60" s="463" t="s">
        <v>95</v>
      </c>
      <c r="C60" s="464"/>
      <c r="D60" s="464"/>
      <c r="E60" s="464"/>
      <c r="F60" s="465"/>
      <c r="G60" s="466" t="s">
        <v>96</v>
      </c>
      <c r="H60" s="464"/>
      <c r="I60" s="464"/>
      <c r="J60" s="464"/>
      <c r="K60" s="464" t="s">
        <v>97</v>
      </c>
      <c r="L60" s="464"/>
      <c r="M60" s="464"/>
      <c r="N60" s="464"/>
      <c r="O60" s="464" t="s">
        <v>98</v>
      </c>
      <c r="P60" s="464"/>
      <c r="Q60" s="464"/>
      <c r="R60" s="464"/>
      <c r="S60" s="464" t="s">
        <v>99</v>
      </c>
      <c r="T60" s="464" t="s">
        <v>96</v>
      </c>
      <c r="U60" s="464"/>
      <c r="V60" s="465"/>
    </row>
    <row r="61" spans="2:22" ht="12">
      <c r="B61" s="468" t="s">
        <v>960</v>
      </c>
      <c r="C61" s="469"/>
      <c r="D61" s="469"/>
      <c r="E61" s="469"/>
      <c r="F61" s="470"/>
      <c r="G61" s="471">
        <v>0</v>
      </c>
      <c r="H61" s="472"/>
      <c r="I61" s="472"/>
      <c r="J61" s="472"/>
      <c r="K61" s="472">
        <v>0</v>
      </c>
      <c r="L61" s="472"/>
      <c r="M61" s="472"/>
      <c r="N61" s="472"/>
      <c r="O61" s="472">
        <v>0</v>
      </c>
      <c r="P61" s="472"/>
      <c r="Q61" s="472"/>
      <c r="R61" s="472"/>
      <c r="S61" s="472">
        <f>G61+K61-O61</f>
        <v>0</v>
      </c>
      <c r="T61" s="472"/>
      <c r="U61" s="472"/>
      <c r="V61" s="475"/>
    </row>
    <row r="62" spans="2:22" ht="12">
      <c r="B62" s="457" t="s">
        <v>961</v>
      </c>
      <c r="C62" s="458"/>
      <c r="D62" s="458"/>
      <c r="E62" s="458"/>
      <c r="F62" s="459"/>
      <c r="G62" s="460">
        <v>0</v>
      </c>
      <c r="H62" s="461"/>
      <c r="I62" s="461"/>
      <c r="J62" s="461"/>
      <c r="K62" s="461">
        <v>0</v>
      </c>
      <c r="L62" s="461"/>
      <c r="M62" s="461"/>
      <c r="N62" s="461"/>
      <c r="O62" s="461">
        <v>0</v>
      </c>
      <c r="P62" s="461"/>
      <c r="Q62" s="461"/>
      <c r="R62" s="461"/>
      <c r="S62" s="461">
        <f>G62+K62-O62</f>
        <v>0</v>
      </c>
      <c r="T62" s="461"/>
      <c r="U62" s="461"/>
      <c r="V62" s="462"/>
    </row>
    <row r="63" spans="2:22" ht="12">
      <c r="B63" s="457" t="s">
        <v>962</v>
      </c>
      <c r="C63" s="458"/>
      <c r="D63" s="458"/>
      <c r="E63" s="458"/>
      <c r="F63" s="459"/>
      <c r="G63" s="460">
        <v>0</v>
      </c>
      <c r="H63" s="461"/>
      <c r="I63" s="461"/>
      <c r="J63" s="461"/>
      <c r="K63" s="461">
        <v>0</v>
      </c>
      <c r="L63" s="461"/>
      <c r="M63" s="461"/>
      <c r="N63" s="461"/>
      <c r="O63" s="461">
        <v>0</v>
      </c>
      <c r="P63" s="461"/>
      <c r="Q63" s="461"/>
      <c r="R63" s="461"/>
      <c r="S63" s="461">
        <f>G63+K63-O63</f>
        <v>0</v>
      </c>
      <c r="T63" s="461"/>
      <c r="U63" s="461"/>
      <c r="V63" s="462"/>
    </row>
    <row r="64" spans="2:22" ht="12">
      <c r="B64" s="451" t="s">
        <v>963</v>
      </c>
      <c r="C64" s="452"/>
      <c r="D64" s="452"/>
      <c r="E64" s="452"/>
      <c r="F64" s="453"/>
      <c r="G64" s="454">
        <v>0</v>
      </c>
      <c r="H64" s="455"/>
      <c r="I64" s="455"/>
      <c r="J64" s="455"/>
      <c r="K64" s="455">
        <v>0</v>
      </c>
      <c r="L64" s="455"/>
      <c r="M64" s="455"/>
      <c r="N64" s="455"/>
      <c r="O64" s="455">
        <v>0</v>
      </c>
      <c r="P64" s="455"/>
      <c r="Q64" s="455"/>
      <c r="R64" s="455"/>
      <c r="S64" s="455">
        <f>G64+K64-O64</f>
        <v>0</v>
      </c>
      <c r="T64" s="455"/>
      <c r="U64" s="455"/>
      <c r="V64" s="456"/>
    </row>
    <row r="65" spans="2:22" ht="12">
      <c r="B65" s="463" t="s">
        <v>964</v>
      </c>
      <c r="C65" s="464"/>
      <c r="D65" s="464"/>
      <c r="E65" s="464"/>
      <c r="F65" s="465"/>
      <c r="G65" s="473">
        <f>SUM(G61:J64)</f>
        <v>0</v>
      </c>
      <c r="H65" s="474"/>
      <c r="I65" s="474"/>
      <c r="J65" s="474"/>
      <c r="K65" s="474">
        <f>SUM(K61:N64)</f>
        <v>0</v>
      </c>
      <c r="L65" s="474"/>
      <c r="M65" s="474"/>
      <c r="N65" s="474"/>
      <c r="O65" s="474">
        <f>SUM(O61:R64)</f>
        <v>0</v>
      </c>
      <c r="P65" s="474"/>
      <c r="Q65" s="474"/>
      <c r="R65" s="474"/>
      <c r="S65" s="474">
        <f>SUM(S61:V64)</f>
        <v>0</v>
      </c>
      <c r="T65" s="474"/>
      <c r="U65" s="474"/>
      <c r="V65" s="476"/>
    </row>
    <row r="68" ht="12">
      <c r="A68" s="2" t="s">
        <v>1173</v>
      </c>
    </row>
    <row r="69" ht="12">
      <c r="B69" s="261" t="s">
        <v>1359</v>
      </c>
    </row>
    <row r="73" ht="12.75" thickBot="1">
      <c r="A73" s="2" t="s">
        <v>42</v>
      </c>
    </row>
    <row r="74" spans="2:29" ht="13.5" thickBot="1" thickTop="1">
      <c r="B74" s="261" t="s">
        <v>966</v>
      </c>
      <c r="AB74" s="281" t="s">
        <v>960</v>
      </c>
      <c r="AC74" s="282"/>
    </row>
    <row r="75" spans="3:29" ht="13.5" thickBot="1" thickTop="1">
      <c r="C75" s="283" t="s">
        <v>967</v>
      </c>
      <c r="D75" s="283"/>
      <c r="E75" s="283"/>
      <c r="F75" s="283"/>
      <c r="G75" s="283"/>
      <c r="H75" s="283"/>
      <c r="I75" s="283"/>
      <c r="J75" s="477">
        <f>AC74</f>
        <v>0</v>
      </c>
      <c r="K75" s="477"/>
      <c r="L75" s="477"/>
      <c r="M75" s="477"/>
      <c r="N75" s="283" t="s">
        <v>950</v>
      </c>
      <c r="AB75" s="281" t="s">
        <v>961</v>
      </c>
      <c r="AC75" s="282"/>
    </row>
    <row r="76" spans="3:29" ht="13.5" thickBot="1" thickTop="1">
      <c r="C76" s="284" t="s">
        <v>968</v>
      </c>
      <c r="D76" s="284"/>
      <c r="E76" s="284"/>
      <c r="F76" s="284"/>
      <c r="G76" s="284"/>
      <c r="H76" s="284"/>
      <c r="I76" s="284"/>
      <c r="J76" s="478">
        <f>AC75+AC76</f>
        <v>0</v>
      </c>
      <c r="K76" s="478"/>
      <c r="L76" s="478"/>
      <c r="M76" s="478"/>
      <c r="N76" s="284" t="s">
        <v>950</v>
      </c>
      <c r="AB76" s="281" t="s">
        <v>1125</v>
      </c>
      <c r="AC76" s="282"/>
    </row>
    <row r="77" spans="4:29" ht="12.75" thickTop="1">
      <c r="D77" s="261" t="s">
        <v>969</v>
      </c>
      <c r="J77" s="479">
        <f>J75+J76</f>
        <v>0</v>
      </c>
      <c r="K77" s="479"/>
      <c r="L77" s="479"/>
      <c r="M77" s="479"/>
      <c r="N77" s="261" t="s">
        <v>950</v>
      </c>
      <c r="AB77" s="369"/>
      <c r="AC77" s="369"/>
    </row>
    <row r="78" spans="28:29" ht="12">
      <c r="AB78" s="369"/>
      <c r="AC78" s="369"/>
    </row>
    <row r="79" spans="2:29" ht="12.75" thickBot="1">
      <c r="B79" s="261" t="s">
        <v>970</v>
      </c>
      <c r="AB79" s="369"/>
      <c r="AC79" s="369"/>
    </row>
    <row r="80" spans="3:29" ht="13.5" thickBot="1" thickTop="1">
      <c r="C80" s="262" t="s">
        <v>971</v>
      </c>
      <c r="D80" s="262"/>
      <c r="E80" s="262"/>
      <c r="F80" s="262"/>
      <c r="G80" s="262"/>
      <c r="H80" s="262"/>
      <c r="I80" s="262"/>
      <c r="J80" s="262"/>
      <c r="K80" s="262"/>
      <c r="L80" s="262"/>
      <c r="M80" s="262"/>
      <c r="N80" s="262"/>
      <c r="O80" s="480">
        <f>AC80+AC81</f>
        <v>0</v>
      </c>
      <c r="P80" s="480"/>
      <c r="Q80" s="480"/>
      <c r="R80" s="480"/>
      <c r="S80" s="262" t="s">
        <v>950</v>
      </c>
      <c r="AB80" s="281" t="s">
        <v>1123</v>
      </c>
      <c r="AC80" s="282"/>
    </row>
    <row r="81" spans="4:29" ht="13.5" thickBot="1" thickTop="1">
      <c r="D81" s="261" t="s">
        <v>969</v>
      </c>
      <c r="O81" s="479">
        <f>O80</f>
        <v>0</v>
      </c>
      <c r="P81" s="479"/>
      <c r="Q81" s="479"/>
      <c r="R81" s="479"/>
      <c r="S81" s="261" t="s">
        <v>950</v>
      </c>
      <c r="AB81" s="281" t="s">
        <v>1124</v>
      </c>
      <c r="AC81" s="282"/>
    </row>
    <row r="82" ht="12.75" thickTop="1"/>
    <row r="84" ht="12">
      <c r="A84" s="2" t="s">
        <v>43</v>
      </c>
    </row>
    <row r="85" ht="12">
      <c r="A85" s="3" t="s">
        <v>1115</v>
      </c>
    </row>
    <row r="86" ht="12">
      <c r="B86" s="261" t="s">
        <v>100</v>
      </c>
    </row>
    <row r="87" ht="12">
      <c r="T87" s="261" t="s">
        <v>311</v>
      </c>
    </row>
    <row r="88" spans="2:22" ht="12">
      <c r="B88" s="463"/>
      <c r="C88" s="464"/>
      <c r="D88" s="464"/>
      <c r="E88" s="464"/>
      <c r="F88" s="464"/>
      <c r="G88" s="465"/>
      <c r="H88" s="466" t="s">
        <v>976</v>
      </c>
      <c r="I88" s="464"/>
      <c r="J88" s="464"/>
      <c r="K88" s="464"/>
      <c r="L88" s="464"/>
      <c r="M88" s="464" t="s">
        <v>977</v>
      </c>
      <c r="N88" s="464"/>
      <c r="O88" s="464"/>
      <c r="P88" s="464"/>
      <c r="Q88" s="464"/>
      <c r="R88" s="464" t="s">
        <v>978</v>
      </c>
      <c r="S88" s="464"/>
      <c r="T88" s="464"/>
      <c r="U88" s="464"/>
      <c r="V88" s="465"/>
    </row>
    <row r="89" spans="2:22" ht="12">
      <c r="B89" s="468" t="s">
        <v>86</v>
      </c>
      <c r="C89" s="469"/>
      <c r="D89" s="469"/>
      <c r="E89" s="469"/>
      <c r="F89" s="469"/>
      <c r="G89" s="470"/>
      <c r="H89" s="471">
        <v>0</v>
      </c>
      <c r="I89" s="472"/>
      <c r="J89" s="472"/>
      <c r="K89" s="472"/>
      <c r="L89" s="472"/>
      <c r="M89" s="472">
        <v>0</v>
      </c>
      <c r="N89" s="472"/>
      <c r="O89" s="472"/>
      <c r="P89" s="472"/>
      <c r="Q89" s="472"/>
      <c r="R89" s="472">
        <f>H89-M89</f>
        <v>0</v>
      </c>
      <c r="S89" s="472"/>
      <c r="T89" s="472"/>
      <c r="U89" s="472"/>
      <c r="V89" s="475"/>
    </row>
    <row r="90" spans="2:22" ht="12">
      <c r="B90" s="457" t="s">
        <v>974</v>
      </c>
      <c r="C90" s="458"/>
      <c r="D90" s="458"/>
      <c r="E90" s="458"/>
      <c r="F90" s="458"/>
      <c r="G90" s="459"/>
      <c r="H90" s="460">
        <v>0</v>
      </c>
      <c r="I90" s="461"/>
      <c r="J90" s="461"/>
      <c r="K90" s="461"/>
      <c r="L90" s="461"/>
      <c r="M90" s="461">
        <v>0</v>
      </c>
      <c r="N90" s="461"/>
      <c r="O90" s="461"/>
      <c r="P90" s="461"/>
      <c r="Q90" s="461"/>
      <c r="R90" s="461">
        <f aca="true" t="shared" si="0" ref="R90:R100">H90-M90</f>
        <v>0</v>
      </c>
      <c r="S90" s="461"/>
      <c r="T90" s="461"/>
      <c r="U90" s="461"/>
      <c r="V90" s="462"/>
    </row>
    <row r="91" spans="2:22" ht="12">
      <c r="B91" s="457" t="s">
        <v>960</v>
      </c>
      <c r="C91" s="458"/>
      <c r="D91" s="458"/>
      <c r="E91" s="458"/>
      <c r="F91" s="458"/>
      <c r="G91" s="459"/>
      <c r="H91" s="460">
        <v>0</v>
      </c>
      <c r="I91" s="461"/>
      <c r="J91" s="461"/>
      <c r="K91" s="461"/>
      <c r="L91" s="461"/>
      <c r="M91" s="461">
        <v>0</v>
      </c>
      <c r="N91" s="461"/>
      <c r="O91" s="461"/>
      <c r="P91" s="461"/>
      <c r="Q91" s="461"/>
      <c r="R91" s="461">
        <f t="shared" si="0"/>
        <v>0</v>
      </c>
      <c r="S91" s="461"/>
      <c r="T91" s="461"/>
      <c r="U91" s="461"/>
      <c r="V91" s="462"/>
    </row>
    <row r="92" spans="2:22" ht="12">
      <c r="B92" s="457" t="s">
        <v>961</v>
      </c>
      <c r="C92" s="458"/>
      <c r="D92" s="458"/>
      <c r="E92" s="458"/>
      <c r="F92" s="458"/>
      <c r="G92" s="459"/>
      <c r="H92" s="460">
        <v>0</v>
      </c>
      <c r="I92" s="461"/>
      <c r="J92" s="461"/>
      <c r="K92" s="461"/>
      <c r="L92" s="461"/>
      <c r="M92" s="461">
        <v>0</v>
      </c>
      <c r="N92" s="461"/>
      <c r="O92" s="461"/>
      <c r="P92" s="461"/>
      <c r="Q92" s="461"/>
      <c r="R92" s="461">
        <f t="shared" si="0"/>
        <v>0</v>
      </c>
      <c r="S92" s="461"/>
      <c r="T92" s="461"/>
      <c r="U92" s="461"/>
      <c r="V92" s="462"/>
    </row>
    <row r="93" spans="2:22" ht="12">
      <c r="B93" s="457" t="s">
        <v>975</v>
      </c>
      <c r="C93" s="458"/>
      <c r="D93" s="458"/>
      <c r="E93" s="458"/>
      <c r="F93" s="458"/>
      <c r="G93" s="459"/>
      <c r="H93" s="460">
        <v>0</v>
      </c>
      <c r="I93" s="461"/>
      <c r="J93" s="461"/>
      <c r="K93" s="461"/>
      <c r="L93" s="461"/>
      <c r="M93" s="461">
        <v>0</v>
      </c>
      <c r="N93" s="461"/>
      <c r="O93" s="461"/>
      <c r="P93" s="461"/>
      <c r="Q93" s="461"/>
      <c r="R93" s="461">
        <f t="shared" si="0"/>
        <v>0</v>
      </c>
      <c r="S93" s="461"/>
      <c r="T93" s="461"/>
      <c r="U93" s="461"/>
      <c r="V93" s="462"/>
    </row>
    <row r="94" spans="2:22" ht="12">
      <c r="B94" s="457" t="s">
        <v>87</v>
      </c>
      <c r="C94" s="458"/>
      <c r="D94" s="458"/>
      <c r="E94" s="458"/>
      <c r="F94" s="458"/>
      <c r="G94" s="459"/>
      <c r="H94" s="460">
        <v>0</v>
      </c>
      <c r="I94" s="461"/>
      <c r="J94" s="461"/>
      <c r="K94" s="461"/>
      <c r="L94" s="461"/>
      <c r="M94" s="461">
        <v>0</v>
      </c>
      <c r="N94" s="461"/>
      <c r="O94" s="461"/>
      <c r="P94" s="461"/>
      <c r="Q94" s="461"/>
      <c r="R94" s="461">
        <f t="shared" si="0"/>
        <v>0</v>
      </c>
      <c r="S94" s="461"/>
      <c r="T94" s="461"/>
      <c r="U94" s="461"/>
      <c r="V94" s="462"/>
    </row>
    <row r="95" spans="2:22" ht="12">
      <c r="B95" s="457" t="s">
        <v>88</v>
      </c>
      <c r="C95" s="458"/>
      <c r="D95" s="458"/>
      <c r="E95" s="458"/>
      <c r="F95" s="458"/>
      <c r="G95" s="459"/>
      <c r="H95" s="460">
        <v>0</v>
      </c>
      <c r="I95" s="461"/>
      <c r="J95" s="461"/>
      <c r="K95" s="461"/>
      <c r="L95" s="461"/>
      <c r="M95" s="461">
        <v>0</v>
      </c>
      <c r="N95" s="461"/>
      <c r="O95" s="461"/>
      <c r="P95" s="461"/>
      <c r="Q95" s="461"/>
      <c r="R95" s="461">
        <f t="shared" si="0"/>
        <v>0</v>
      </c>
      <c r="S95" s="461"/>
      <c r="T95" s="461"/>
      <c r="U95" s="461"/>
      <c r="V95" s="462"/>
    </row>
    <row r="96" spans="2:22" ht="12">
      <c r="B96" s="451" t="s">
        <v>89</v>
      </c>
      <c r="C96" s="452"/>
      <c r="D96" s="452"/>
      <c r="E96" s="452"/>
      <c r="F96" s="452"/>
      <c r="G96" s="453"/>
      <c r="H96" s="454">
        <v>0</v>
      </c>
      <c r="I96" s="455"/>
      <c r="J96" s="455"/>
      <c r="K96" s="455"/>
      <c r="L96" s="455"/>
      <c r="M96" s="455">
        <v>0</v>
      </c>
      <c r="N96" s="455"/>
      <c r="O96" s="455"/>
      <c r="P96" s="455"/>
      <c r="Q96" s="455"/>
      <c r="R96" s="455">
        <f t="shared" si="0"/>
        <v>0</v>
      </c>
      <c r="S96" s="455"/>
      <c r="T96" s="455"/>
      <c r="U96" s="455"/>
      <c r="V96" s="456"/>
    </row>
    <row r="97" spans="2:22" ht="12">
      <c r="B97" s="451" t="s">
        <v>90</v>
      </c>
      <c r="C97" s="452"/>
      <c r="D97" s="452"/>
      <c r="E97" s="452"/>
      <c r="F97" s="452"/>
      <c r="G97" s="453"/>
      <c r="H97" s="454">
        <v>0</v>
      </c>
      <c r="I97" s="455"/>
      <c r="J97" s="455"/>
      <c r="K97" s="455"/>
      <c r="L97" s="455"/>
      <c r="M97" s="455">
        <v>0</v>
      </c>
      <c r="N97" s="455"/>
      <c r="O97" s="455"/>
      <c r="P97" s="455"/>
      <c r="Q97" s="455"/>
      <c r="R97" s="455">
        <f t="shared" si="0"/>
        <v>0</v>
      </c>
      <c r="S97" s="455"/>
      <c r="T97" s="455"/>
      <c r="U97" s="455"/>
      <c r="V97" s="456"/>
    </row>
    <row r="98" spans="2:22" ht="12">
      <c r="B98" s="451" t="s">
        <v>91</v>
      </c>
      <c r="C98" s="452"/>
      <c r="D98" s="452"/>
      <c r="E98" s="452"/>
      <c r="F98" s="452"/>
      <c r="G98" s="453"/>
      <c r="H98" s="454">
        <v>0</v>
      </c>
      <c r="I98" s="455"/>
      <c r="J98" s="455"/>
      <c r="K98" s="455"/>
      <c r="L98" s="455"/>
      <c r="M98" s="455">
        <v>0</v>
      </c>
      <c r="N98" s="455"/>
      <c r="O98" s="455"/>
      <c r="P98" s="455"/>
      <c r="Q98" s="455"/>
      <c r="R98" s="455">
        <f t="shared" si="0"/>
        <v>0</v>
      </c>
      <c r="S98" s="455"/>
      <c r="T98" s="455"/>
      <c r="U98" s="455"/>
      <c r="V98" s="456"/>
    </row>
    <row r="99" spans="2:22" ht="12">
      <c r="B99" s="451" t="s">
        <v>92</v>
      </c>
      <c r="C99" s="452"/>
      <c r="D99" s="452"/>
      <c r="E99" s="452"/>
      <c r="F99" s="452"/>
      <c r="G99" s="453"/>
      <c r="H99" s="454">
        <v>0</v>
      </c>
      <c r="I99" s="455"/>
      <c r="J99" s="455"/>
      <c r="K99" s="455"/>
      <c r="L99" s="455"/>
      <c r="M99" s="455">
        <v>0</v>
      </c>
      <c r="N99" s="455"/>
      <c r="O99" s="455"/>
      <c r="P99" s="455"/>
      <c r="Q99" s="455"/>
      <c r="R99" s="455">
        <f t="shared" si="0"/>
        <v>0</v>
      </c>
      <c r="S99" s="455"/>
      <c r="T99" s="455"/>
      <c r="U99" s="455"/>
      <c r="V99" s="456"/>
    </row>
    <row r="100" spans="2:22" ht="12">
      <c r="B100" s="451" t="s">
        <v>93</v>
      </c>
      <c r="C100" s="452"/>
      <c r="D100" s="452"/>
      <c r="E100" s="452"/>
      <c r="F100" s="452"/>
      <c r="G100" s="453"/>
      <c r="H100" s="454">
        <v>0</v>
      </c>
      <c r="I100" s="455"/>
      <c r="J100" s="455"/>
      <c r="K100" s="455"/>
      <c r="L100" s="455"/>
      <c r="M100" s="455">
        <v>0</v>
      </c>
      <c r="N100" s="455"/>
      <c r="O100" s="455"/>
      <c r="P100" s="455"/>
      <c r="Q100" s="455"/>
      <c r="R100" s="455">
        <f t="shared" si="0"/>
        <v>0</v>
      </c>
      <c r="S100" s="455"/>
      <c r="T100" s="455"/>
      <c r="U100" s="455"/>
      <c r="V100" s="456"/>
    </row>
    <row r="101" spans="2:22" ht="12">
      <c r="B101" s="463" t="s">
        <v>964</v>
      </c>
      <c r="C101" s="464"/>
      <c r="D101" s="464"/>
      <c r="E101" s="464"/>
      <c r="F101" s="464"/>
      <c r="G101" s="465"/>
      <c r="H101" s="473">
        <f>SUM(H89:L100)</f>
        <v>0</v>
      </c>
      <c r="I101" s="474"/>
      <c r="J101" s="474"/>
      <c r="K101" s="474"/>
      <c r="L101" s="474"/>
      <c r="M101" s="474">
        <f>SUM(M89:Q100)</f>
        <v>0</v>
      </c>
      <c r="N101" s="474"/>
      <c r="O101" s="474"/>
      <c r="P101" s="474"/>
      <c r="Q101" s="474"/>
      <c r="R101" s="474">
        <f>SUM(R89:V100)</f>
        <v>0</v>
      </c>
      <c r="S101" s="474"/>
      <c r="T101" s="474"/>
      <c r="U101" s="474"/>
      <c r="V101" s="476"/>
    </row>
    <row r="104" ht="12">
      <c r="A104" s="2" t="s">
        <v>44</v>
      </c>
    </row>
    <row r="105" ht="12">
      <c r="A105" s="3" t="s">
        <v>1116</v>
      </c>
    </row>
    <row r="107" ht="12">
      <c r="B107" s="261" t="s">
        <v>102</v>
      </c>
    </row>
    <row r="108" ht="12">
      <c r="Y108" s="264" t="s">
        <v>311</v>
      </c>
    </row>
    <row r="109" spans="2:25" ht="12">
      <c r="B109" s="463"/>
      <c r="C109" s="464"/>
      <c r="D109" s="464"/>
      <c r="E109" s="464"/>
      <c r="F109" s="464"/>
      <c r="G109" s="465"/>
      <c r="H109" s="466" t="s">
        <v>981</v>
      </c>
      <c r="I109" s="464"/>
      <c r="J109" s="464"/>
      <c r="K109" s="464"/>
      <c r="L109" s="464"/>
      <c r="M109" s="464" t="s">
        <v>982</v>
      </c>
      <c r="N109" s="464"/>
      <c r="O109" s="464"/>
      <c r="P109" s="464"/>
      <c r="Q109" s="464"/>
      <c r="R109" s="464"/>
      <c r="S109" s="464"/>
      <c r="T109" s="464"/>
      <c r="U109" s="464" t="s">
        <v>983</v>
      </c>
      <c r="V109" s="464"/>
      <c r="W109" s="464"/>
      <c r="X109" s="464"/>
      <c r="Y109" s="465"/>
    </row>
    <row r="110" spans="2:25" ht="12">
      <c r="B110" s="468" t="s">
        <v>46</v>
      </c>
      <c r="C110" s="469"/>
      <c r="D110" s="469"/>
      <c r="E110" s="469"/>
      <c r="F110" s="469"/>
      <c r="G110" s="470"/>
      <c r="H110" s="471"/>
      <c r="I110" s="472"/>
      <c r="J110" s="472"/>
      <c r="K110" s="472"/>
      <c r="L110" s="472"/>
      <c r="M110" s="472"/>
      <c r="N110" s="472"/>
      <c r="O110" s="472"/>
      <c r="P110" s="472"/>
      <c r="Q110" s="472"/>
      <c r="R110" s="472"/>
      <c r="S110" s="472"/>
      <c r="T110" s="472"/>
      <c r="U110" s="472"/>
      <c r="V110" s="472"/>
      <c r="W110" s="472"/>
      <c r="X110" s="472"/>
      <c r="Y110" s="475"/>
    </row>
    <row r="111" spans="2:25" ht="12">
      <c r="B111" s="457"/>
      <c r="C111" s="458"/>
      <c r="D111" s="458"/>
      <c r="E111" s="458"/>
      <c r="F111" s="458"/>
      <c r="G111" s="459"/>
      <c r="H111" s="460"/>
      <c r="I111" s="461"/>
      <c r="J111" s="461"/>
      <c r="K111" s="461"/>
      <c r="L111" s="461"/>
      <c r="M111" s="461"/>
      <c r="N111" s="461"/>
      <c r="O111" s="461"/>
      <c r="P111" s="461"/>
      <c r="Q111" s="461"/>
      <c r="R111" s="461"/>
      <c r="S111" s="461"/>
      <c r="T111" s="461"/>
      <c r="U111" s="461"/>
      <c r="V111" s="461"/>
      <c r="W111" s="461"/>
      <c r="X111" s="461"/>
      <c r="Y111" s="462"/>
    </row>
    <row r="112" spans="2:25" ht="12">
      <c r="B112" s="457"/>
      <c r="C112" s="458"/>
      <c r="D112" s="458"/>
      <c r="E112" s="458"/>
      <c r="F112" s="458"/>
      <c r="G112" s="459"/>
      <c r="H112" s="460"/>
      <c r="I112" s="461"/>
      <c r="J112" s="461"/>
      <c r="K112" s="461"/>
      <c r="L112" s="461"/>
      <c r="M112" s="461"/>
      <c r="N112" s="461"/>
      <c r="O112" s="461"/>
      <c r="P112" s="461"/>
      <c r="Q112" s="461"/>
      <c r="R112" s="461"/>
      <c r="S112" s="461"/>
      <c r="T112" s="461"/>
      <c r="U112" s="461"/>
      <c r="V112" s="461"/>
      <c r="W112" s="461"/>
      <c r="X112" s="461"/>
      <c r="Y112" s="462"/>
    </row>
    <row r="113" spans="2:25" ht="12">
      <c r="B113" s="457"/>
      <c r="C113" s="458"/>
      <c r="D113" s="458"/>
      <c r="E113" s="458"/>
      <c r="F113" s="458"/>
      <c r="G113" s="459"/>
      <c r="H113" s="460"/>
      <c r="I113" s="461"/>
      <c r="J113" s="461"/>
      <c r="K113" s="461"/>
      <c r="L113" s="461"/>
      <c r="M113" s="461"/>
      <c r="N113" s="461"/>
      <c r="O113" s="461"/>
      <c r="P113" s="461"/>
      <c r="Q113" s="461"/>
      <c r="R113" s="461"/>
      <c r="S113" s="461"/>
      <c r="T113" s="461"/>
      <c r="U113" s="461"/>
      <c r="V113" s="461"/>
      <c r="W113" s="461"/>
      <c r="X113" s="461"/>
      <c r="Y113" s="462"/>
    </row>
    <row r="114" spans="2:25" ht="12">
      <c r="B114" s="451"/>
      <c r="C114" s="452"/>
      <c r="D114" s="452"/>
      <c r="E114" s="452"/>
      <c r="F114" s="452"/>
      <c r="G114" s="453"/>
      <c r="H114" s="454"/>
      <c r="I114" s="455"/>
      <c r="J114" s="455"/>
      <c r="K114" s="455"/>
      <c r="L114" s="455"/>
      <c r="M114" s="455"/>
      <c r="N114" s="455"/>
      <c r="O114" s="455"/>
      <c r="P114" s="455"/>
      <c r="Q114" s="455"/>
      <c r="R114" s="455"/>
      <c r="S114" s="455"/>
      <c r="T114" s="455"/>
      <c r="U114" s="455"/>
      <c r="V114" s="455"/>
      <c r="W114" s="455"/>
      <c r="X114" s="455"/>
      <c r="Y114" s="456"/>
    </row>
    <row r="115" spans="2:25" ht="12">
      <c r="B115" s="463" t="s">
        <v>964</v>
      </c>
      <c r="C115" s="464"/>
      <c r="D115" s="464"/>
      <c r="E115" s="464"/>
      <c r="F115" s="464"/>
      <c r="G115" s="465"/>
      <c r="H115" s="473"/>
      <c r="I115" s="474"/>
      <c r="J115" s="474"/>
      <c r="K115" s="474"/>
      <c r="L115" s="474"/>
      <c r="M115" s="474"/>
      <c r="N115" s="474"/>
      <c r="O115" s="474"/>
      <c r="P115" s="474"/>
      <c r="Q115" s="474"/>
      <c r="R115" s="474"/>
      <c r="S115" s="474"/>
      <c r="T115" s="474"/>
      <c r="U115" s="474"/>
      <c r="V115" s="474"/>
      <c r="W115" s="474"/>
      <c r="X115" s="474"/>
      <c r="Y115" s="476"/>
    </row>
    <row r="118" ht="12">
      <c r="A118" s="2" t="s">
        <v>45</v>
      </c>
    </row>
    <row r="119" ht="12">
      <c r="B119" s="261" t="s">
        <v>103</v>
      </c>
    </row>
    <row r="120" ht="12">
      <c r="S120" s="264" t="s">
        <v>311</v>
      </c>
    </row>
    <row r="121" spans="2:19" ht="12">
      <c r="B121" s="463" t="s">
        <v>1</v>
      </c>
      <c r="C121" s="464"/>
      <c r="D121" s="464"/>
      <c r="E121" s="464"/>
      <c r="F121" s="464"/>
      <c r="G121" s="465"/>
      <c r="H121" s="466" t="s">
        <v>2</v>
      </c>
      <c r="I121" s="464"/>
      <c r="J121" s="464"/>
      <c r="K121" s="464"/>
      <c r="L121" s="464" t="s">
        <v>987</v>
      </c>
      <c r="M121" s="464"/>
      <c r="N121" s="464"/>
      <c r="O121" s="464"/>
      <c r="P121" s="464" t="s">
        <v>3</v>
      </c>
      <c r="Q121" s="464"/>
      <c r="R121" s="464"/>
      <c r="S121" s="465"/>
    </row>
    <row r="122" spans="2:19" ht="12">
      <c r="B122" s="468" t="s">
        <v>46</v>
      </c>
      <c r="C122" s="469"/>
      <c r="D122" s="469"/>
      <c r="E122" s="469"/>
      <c r="F122" s="469"/>
      <c r="G122" s="470"/>
      <c r="H122" s="471"/>
      <c r="I122" s="472"/>
      <c r="J122" s="472"/>
      <c r="K122" s="472"/>
      <c r="L122" s="472"/>
      <c r="M122" s="472"/>
      <c r="N122" s="472"/>
      <c r="O122" s="472"/>
      <c r="P122" s="472"/>
      <c r="Q122" s="472"/>
      <c r="R122" s="472"/>
      <c r="S122" s="475"/>
    </row>
    <row r="123" spans="2:19" ht="12">
      <c r="B123" s="457"/>
      <c r="C123" s="458"/>
      <c r="D123" s="458"/>
      <c r="E123" s="458"/>
      <c r="F123" s="458"/>
      <c r="G123" s="459"/>
      <c r="H123" s="460"/>
      <c r="I123" s="461"/>
      <c r="J123" s="461"/>
      <c r="K123" s="461"/>
      <c r="L123" s="461"/>
      <c r="M123" s="461"/>
      <c r="N123" s="461"/>
      <c r="O123" s="461"/>
      <c r="P123" s="461"/>
      <c r="Q123" s="461"/>
      <c r="R123" s="461"/>
      <c r="S123" s="462"/>
    </row>
    <row r="124" spans="2:19" ht="12">
      <c r="B124" s="451"/>
      <c r="C124" s="452"/>
      <c r="D124" s="452"/>
      <c r="E124" s="452"/>
      <c r="F124" s="452"/>
      <c r="G124" s="453"/>
      <c r="H124" s="503"/>
      <c r="I124" s="504"/>
      <c r="J124" s="504"/>
      <c r="K124" s="454"/>
      <c r="L124" s="507"/>
      <c r="M124" s="504"/>
      <c r="N124" s="504"/>
      <c r="O124" s="454"/>
      <c r="P124" s="507"/>
      <c r="Q124" s="504"/>
      <c r="R124" s="504"/>
      <c r="S124" s="509"/>
    </row>
    <row r="125" spans="2:19" ht="12">
      <c r="B125" s="481"/>
      <c r="C125" s="482"/>
      <c r="D125" s="482"/>
      <c r="E125" s="482"/>
      <c r="F125" s="482"/>
      <c r="G125" s="483"/>
      <c r="H125" s="505"/>
      <c r="I125" s="480"/>
      <c r="J125" s="480"/>
      <c r="K125" s="506"/>
      <c r="L125" s="508"/>
      <c r="M125" s="480"/>
      <c r="N125" s="480"/>
      <c r="O125" s="506"/>
      <c r="P125" s="508"/>
      <c r="Q125" s="480"/>
      <c r="R125" s="480"/>
      <c r="S125" s="510"/>
    </row>
    <row r="126" spans="2:19" ht="12">
      <c r="B126" s="463" t="s">
        <v>964</v>
      </c>
      <c r="C126" s="464"/>
      <c r="D126" s="464"/>
      <c r="E126" s="464"/>
      <c r="F126" s="464"/>
      <c r="G126" s="465"/>
      <c r="H126" s="473"/>
      <c r="I126" s="474"/>
      <c r="J126" s="474"/>
      <c r="K126" s="474"/>
      <c r="L126" s="474"/>
      <c r="M126" s="474"/>
      <c r="N126" s="474"/>
      <c r="O126" s="474"/>
      <c r="P126" s="474"/>
      <c r="Q126" s="474"/>
      <c r="R126" s="474"/>
      <c r="S126" s="476"/>
    </row>
    <row r="129" ht="12">
      <c r="A129" s="2" t="s">
        <v>47</v>
      </c>
    </row>
    <row r="131" ht="12">
      <c r="B131" s="261" t="s">
        <v>46</v>
      </c>
    </row>
    <row r="134" ht="12">
      <c r="A134" s="2" t="s">
        <v>48</v>
      </c>
    </row>
    <row r="135" ht="12">
      <c r="A135" s="261" t="s">
        <v>20</v>
      </c>
    </row>
    <row r="137" ht="12">
      <c r="B137" s="261" t="s">
        <v>46</v>
      </c>
    </row>
  </sheetData>
  <sheetProtection/>
  <mergeCells count="141">
    <mergeCell ref="B126:G126"/>
    <mergeCell ref="H126:K126"/>
    <mergeCell ref="L126:O126"/>
    <mergeCell ref="P126:S126"/>
    <mergeCell ref="B123:G123"/>
    <mergeCell ref="H123:K123"/>
    <mergeCell ref="L123:O123"/>
    <mergeCell ref="P123:S123"/>
    <mergeCell ref="B124:G124"/>
    <mergeCell ref="H124:K125"/>
    <mergeCell ref="L124:O125"/>
    <mergeCell ref="P124:S125"/>
    <mergeCell ref="B125:G125"/>
    <mergeCell ref="B121:G121"/>
    <mergeCell ref="H121:K121"/>
    <mergeCell ref="L121:O121"/>
    <mergeCell ref="P121:S121"/>
    <mergeCell ref="B122:G122"/>
    <mergeCell ref="H122:K122"/>
    <mergeCell ref="L122:O122"/>
    <mergeCell ref="P122:S122"/>
    <mergeCell ref="B114:G114"/>
    <mergeCell ref="H114:L114"/>
    <mergeCell ref="M114:T114"/>
    <mergeCell ref="U114:Y114"/>
    <mergeCell ref="B115:G115"/>
    <mergeCell ref="H115:L115"/>
    <mergeCell ref="M115:T115"/>
    <mergeCell ref="U115:Y115"/>
    <mergeCell ref="B112:G112"/>
    <mergeCell ref="H112:L112"/>
    <mergeCell ref="M112:T112"/>
    <mergeCell ref="U112:Y112"/>
    <mergeCell ref="B113:G113"/>
    <mergeCell ref="H113:L113"/>
    <mergeCell ref="M113:T113"/>
    <mergeCell ref="U113:Y113"/>
    <mergeCell ref="B110:G110"/>
    <mergeCell ref="H110:L110"/>
    <mergeCell ref="M110:T110"/>
    <mergeCell ref="U110:Y110"/>
    <mergeCell ref="B111:G111"/>
    <mergeCell ref="H111:L111"/>
    <mergeCell ref="M111:T111"/>
    <mergeCell ref="U111:Y111"/>
    <mergeCell ref="B101:G101"/>
    <mergeCell ref="H101:L101"/>
    <mergeCell ref="M101:Q101"/>
    <mergeCell ref="R101:V101"/>
    <mergeCell ref="B109:G109"/>
    <mergeCell ref="H109:L109"/>
    <mergeCell ref="M109:T109"/>
    <mergeCell ref="U109:Y109"/>
    <mergeCell ref="B99:G99"/>
    <mergeCell ref="H99:L99"/>
    <mergeCell ref="M99:Q99"/>
    <mergeCell ref="R99:V99"/>
    <mergeCell ref="B100:G100"/>
    <mergeCell ref="H100:L100"/>
    <mergeCell ref="M100:Q100"/>
    <mergeCell ref="R100:V100"/>
    <mergeCell ref="B97:G97"/>
    <mergeCell ref="H97:L97"/>
    <mergeCell ref="M97:Q97"/>
    <mergeCell ref="R97:V97"/>
    <mergeCell ref="B98:G98"/>
    <mergeCell ref="H98:L98"/>
    <mergeCell ref="M98:Q98"/>
    <mergeCell ref="R98:V98"/>
    <mergeCell ref="B95:G95"/>
    <mergeCell ref="H95:L95"/>
    <mergeCell ref="M95:Q95"/>
    <mergeCell ref="R95:V95"/>
    <mergeCell ref="B96:G96"/>
    <mergeCell ref="H96:L96"/>
    <mergeCell ref="M96:Q96"/>
    <mergeCell ref="R96:V96"/>
    <mergeCell ref="B93:G93"/>
    <mergeCell ref="H93:L93"/>
    <mergeCell ref="M93:Q93"/>
    <mergeCell ref="R93:V93"/>
    <mergeCell ref="B94:G94"/>
    <mergeCell ref="H94:L94"/>
    <mergeCell ref="M94:Q94"/>
    <mergeCell ref="R94:V94"/>
    <mergeCell ref="B91:G91"/>
    <mergeCell ref="H91:L91"/>
    <mergeCell ref="M91:Q91"/>
    <mergeCell ref="R91:V91"/>
    <mergeCell ref="B92:G92"/>
    <mergeCell ref="H92:L92"/>
    <mergeCell ref="M92:Q92"/>
    <mergeCell ref="R92:V92"/>
    <mergeCell ref="B89:G89"/>
    <mergeCell ref="H89:L89"/>
    <mergeCell ref="M89:Q89"/>
    <mergeCell ref="R89:V89"/>
    <mergeCell ref="B90:G90"/>
    <mergeCell ref="H90:L90"/>
    <mergeCell ref="M90:Q90"/>
    <mergeCell ref="R90:V90"/>
    <mergeCell ref="J76:M76"/>
    <mergeCell ref="J77:M77"/>
    <mergeCell ref="O80:R80"/>
    <mergeCell ref="O81:R81"/>
    <mergeCell ref="B88:G88"/>
    <mergeCell ref="H88:L88"/>
    <mergeCell ref="M88:Q88"/>
    <mergeCell ref="R88:V88"/>
    <mergeCell ref="B65:F65"/>
    <mergeCell ref="G65:J65"/>
    <mergeCell ref="K65:N65"/>
    <mergeCell ref="O65:R65"/>
    <mergeCell ref="S65:V65"/>
    <mergeCell ref="J75:M75"/>
    <mergeCell ref="B63:F63"/>
    <mergeCell ref="G63:J63"/>
    <mergeCell ref="K63:N63"/>
    <mergeCell ref="O63:R63"/>
    <mergeCell ref="S63:V63"/>
    <mergeCell ref="B64:F64"/>
    <mergeCell ref="G64:J64"/>
    <mergeCell ref="K64:N64"/>
    <mergeCell ref="O64:R64"/>
    <mergeCell ref="S64:V64"/>
    <mergeCell ref="B61:F61"/>
    <mergeCell ref="G61:J61"/>
    <mergeCell ref="K61:N61"/>
    <mergeCell ref="O61:R61"/>
    <mergeCell ref="S61:V61"/>
    <mergeCell ref="B62:F62"/>
    <mergeCell ref="G62:J62"/>
    <mergeCell ref="K62:N62"/>
    <mergeCell ref="O62:R62"/>
    <mergeCell ref="S62:V62"/>
    <mergeCell ref="A2:Z2"/>
    <mergeCell ref="B60:F60"/>
    <mergeCell ref="G60:J60"/>
    <mergeCell ref="K60:N60"/>
    <mergeCell ref="O60:R60"/>
    <mergeCell ref="S60:V60"/>
  </mergeCell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56" max="255" man="1"/>
    <brk id="117" max="255" man="1"/>
  </rowBreaks>
</worksheet>
</file>

<file path=xl/worksheets/sheet18.xml><?xml version="1.0" encoding="utf-8"?>
<worksheet xmlns="http://schemas.openxmlformats.org/spreadsheetml/2006/main" xmlns:r="http://schemas.openxmlformats.org/officeDocument/2006/relationships">
  <dimension ref="A1:AF137"/>
  <sheetViews>
    <sheetView view="pageBreakPreview" zoomScaleSheetLayoutView="100" zoomScalePageLayoutView="0" workbookViewId="0" topLeftCell="A1">
      <pane ySplit="2" topLeftCell="A3" activePane="bottomLeft" state="frozen"/>
      <selection pane="topLeft" activeCell="S122" sqref="S122"/>
      <selection pane="bottomLeft" activeCell="P122" sqref="P122:S122"/>
    </sheetView>
  </sheetViews>
  <sheetFormatPr defaultColWidth="8.875" defaultRowHeight="12.75"/>
  <cols>
    <col min="1" max="27" width="3.75390625" style="261" customWidth="1"/>
    <col min="28" max="29" width="17.00390625" style="261" customWidth="1"/>
    <col min="30" max="118" width="3.75390625" style="261" customWidth="1"/>
    <col min="119" max="16384" width="8.875" style="261" customWidth="1"/>
  </cols>
  <sheetData>
    <row r="1" ht="12">
      <c r="Z1" s="264" t="s">
        <v>1140</v>
      </c>
    </row>
    <row r="2" spans="1:26" ht="12">
      <c r="A2" s="467" t="s">
        <v>1385</v>
      </c>
      <c r="B2" s="467"/>
      <c r="C2" s="467"/>
      <c r="D2" s="467"/>
      <c r="E2" s="467"/>
      <c r="F2" s="467"/>
      <c r="G2" s="467"/>
      <c r="H2" s="467"/>
      <c r="I2" s="467"/>
      <c r="J2" s="467"/>
      <c r="K2" s="467"/>
      <c r="L2" s="467"/>
      <c r="M2" s="467"/>
      <c r="N2" s="467"/>
      <c r="O2" s="467"/>
      <c r="P2" s="467"/>
      <c r="Q2" s="467"/>
      <c r="R2" s="467"/>
      <c r="S2" s="467"/>
      <c r="T2" s="467"/>
      <c r="U2" s="467"/>
      <c r="V2" s="467"/>
      <c r="W2" s="467"/>
      <c r="X2" s="467"/>
      <c r="Y2" s="467"/>
      <c r="Z2" s="467"/>
    </row>
    <row r="5" ht="12">
      <c r="A5" s="2" t="s">
        <v>38</v>
      </c>
    </row>
    <row r="6" spans="2:32" ht="12">
      <c r="B6" s="3" t="s">
        <v>83</v>
      </c>
      <c r="AA6" s="369"/>
      <c r="AB6" s="369"/>
      <c r="AC6" s="369"/>
      <c r="AD6" s="369"/>
      <c r="AE6" s="369"/>
      <c r="AF6" s="369"/>
    </row>
    <row r="7" spans="2:32" ht="12">
      <c r="B7" s="3"/>
      <c r="C7" s="261" t="s">
        <v>72</v>
      </c>
      <c r="AA7" s="369"/>
      <c r="AB7" s="369"/>
      <c r="AC7" s="369"/>
      <c r="AD7" s="369"/>
      <c r="AE7" s="369"/>
      <c r="AF7" s="369"/>
    </row>
    <row r="8" spans="2:32" ht="12">
      <c r="B8" s="3"/>
      <c r="C8" s="261" t="s">
        <v>73</v>
      </c>
      <c r="AA8" s="369"/>
      <c r="AB8" s="369"/>
      <c r="AC8" s="369"/>
      <c r="AD8" s="369"/>
      <c r="AE8" s="369"/>
      <c r="AF8" s="369"/>
    </row>
    <row r="9" spans="2:32" ht="12">
      <c r="B9" s="3"/>
      <c r="AA9" s="369"/>
      <c r="AB9" s="369"/>
      <c r="AC9" s="369"/>
      <c r="AD9" s="369"/>
      <c r="AE9" s="369"/>
      <c r="AF9" s="369"/>
    </row>
    <row r="10" spans="2:32" ht="12">
      <c r="B10" s="3" t="s">
        <v>1341</v>
      </c>
      <c r="AA10" s="369"/>
      <c r="AB10" s="369"/>
      <c r="AC10" s="369"/>
      <c r="AD10" s="369"/>
      <c r="AE10" s="369"/>
      <c r="AF10" s="369"/>
    </row>
    <row r="11" spans="2:32" ht="12">
      <c r="B11" s="3"/>
      <c r="C11" s="261" t="s">
        <v>74</v>
      </c>
      <c r="AA11" s="369"/>
      <c r="AB11" s="369"/>
      <c r="AC11" s="369"/>
      <c r="AD11" s="369"/>
      <c r="AE11" s="369"/>
      <c r="AF11" s="369"/>
    </row>
    <row r="12" spans="2:32" ht="12">
      <c r="B12" s="3"/>
      <c r="C12" s="261" t="s">
        <v>75</v>
      </c>
      <c r="AA12" s="369"/>
      <c r="AB12" s="369"/>
      <c r="AC12" s="369"/>
      <c r="AD12" s="369"/>
      <c r="AE12" s="369"/>
      <c r="AF12" s="369"/>
    </row>
    <row r="13" spans="2:32" ht="12">
      <c r="B13" s="3"/>
      <c r="C13" s="261" t="s">
        <v>76</v>
      </c>
      <c r="AA13" s="369"/>
      <c r="AB13" s="369"/>
      <c r="AC13" s="369"/>
      <c r="AD13" s="369"/>
      <c r="AE13" s="369"/>
      <c r="AF13" s="369"/>
    </row>
    <row r="14" spans="2:32" ht="12">
      <c r="B14" s="3"/>
      <c r="C14" s="261" t="s">
        <v>1119</v>
      </c>
      <c r="AA14" s="369"/>
      <c r="AB14" s="369"/>
      <c r="AC14" s="369"/>
      <c r="AD14" s="369"/>
      <c r="AE14" s="369"/>
      <c r="AF14" s="369"/>
    </row>
    <row r="15" spans="2:32" ht="12">
      <c r="B15" s="3"/>
      <c r="C15" s="261" t="s">
        <v>1344</v>
      </c>
      <c r="AA15" s="369"/>
      <c r="AB15" s="369"/>
      <c r="AC15" s="369"/>
      <c r="AD15" s="369"/>
      <c r="AE15" s="369"/>
      <c r="AF15" s="369"/>
    </row>
    <row r="16" spans="2:32" ht="12">
      <c r="B16" s="3"/>
      <c r="AA16" s="369"/>
      <c r="AB16" s="369"/>
      <c r="AC16" s="369"/>
      <c r="AD16" s="369"/>
      <c r="AE16" s="369"/>
      <c r="AF16" s="369"/>
    </row>
    <row r="17" spans="2:32" ht="12">
      <c r="B17" s="3" t="s">
        <v>1342</v>
      </c>
      <c r="AA17" s="369"/>
      <c r="AB17" s="369"/>
      <c r="AC17" s="369"/>
      <c r="AD17" s="369"/>
      <c r="AE17" s="369"/>
      <c r="AF17" s="369"/>
    </row>
    <row r="18" spans="2:32" ht="12">
      <c r="B18" s="3"/>
      <c r="C18" s="261" t="s">
        <v>77</v>
      </c>
      <c r="AA18" s="369"/>
      <c r="AB18" s="369"/>
      <c r="AC18" s="369"/>
      <c r="AD18" s="369"/>
      <c r="AE18" s="369"/>
      <c r="AF18" s="369"/>
    </row>
    <row r="19" spans="2:32" ht="12">
      <c r="B19" s="3"/>
      <c r="C19" s="261" t="s">
        <v>78</v>
      </c>
      <c r="AA19" s="369"/>
      <c r="AB19" s="369"/>
      <c r="AC19" s="369"/>
      <c r="AD19" s="369"/>
      <c r="AE19" s="369"/>
      <c r="AF19" s="369"/>
    </row>
    <row r="20" spans="2:32" ht="12">
      <c r="B20" s="3"/>
      <c r="C20" s="261" t="s">
        <v>79</v>
      </c>
      <c r="AA20" s="369"/>
      <c r="AB20" s="369"/>
      <c r="AC20" s="369"/>
      <c r="AD20" s="369"/>
      <c r="AE20" s="369"/>
      <c r="AF20" s="369"/>
    </row>
    <row r="21" spans="2:32" ht="12">
      <c r="B21" s="3"/>
      <c r="C21" s="261" t="s">
        <v>80</v>
      </c>
      <c r="AA21" s="369"/>
      <c r="AB21" s="369"/>
      <c r="AC21" s="369"/>
      <c r="AD21" s="369"/>
      <c r="AE21" s="369"/>
      <c r="AF21" s="369"/>
    </row>
    <row r="22" spans="2:32" ht="12">
      <c r="B22" s="3"/>
      <c r="AA22" s="369"/>
      <c r="AB22" s="369"/>
      <c r="AC22" s="369"/>
      <c r="AD22" s="369"/>
      <c r="AE22" s="369"/>
      <c r="AF22" s="369"/>
    </row>
    <row r="23" spans="2:32" ht="12">
      <c r="B23" s="3" t="s">
        <v>1343</v>
      </c>
      <c r="AA23" s="369"/>
      <c r="AB23" s="369"/>
      <c r="AC23" s="369"/>
      <c r="AD23" s="369"/>
      <c r="AE23" s="369"/>
      <c r="AF23" s="369"/>
    </row>
    <row r="24" spans="3:32" ht="12">
      <c r="C24" s="261" t="s">
        <v>81</v>
      </c>
      <c r="AA24" s="369"/>
      <c r="AB24" s="369"/>
      <c r="AC24" s="369"/>
      <c r="AD24" s="369"/>
      <c r="AE24" s="369"/>
      <c r="AF24" s="369"/>
    </row>
    <row r="25" spans="3:32" ht="12">
      <c r="C25" s="261" t="s">
        <v>82</v>
      </c>
      <c r="AA25" s="369"/>
      <c r="AB25" s="369"/>
      <c r="AC25" s="369"/>
      <c r="AD25" s="369"/>
      <c r="AE25" s="369"/>
      <c r="AF25" s="369"/>
    </row>
    <row r="26" spans="3:32" ht="12">
      <c r="C26" s="261" t="s">
        <v>1345</v>
      </c>
      <c r="AA26" s="369"/>
      <c r="AB26" s="369"/>
      <c r="AC26" s="369"/>
      <c r="AD26" s="369"/>
      <c r="AE26" s="369"/>
      <c r="AF26" s="369"/>
    </row>
    <row r="28" ht="12">
      <c r="A28" s="2" t="s">
        <v>39</v>
      </c>
    </row>
    <row r="30" ht="12">
      <c r="B30" s="261" t="s">
        <v>46</v>
      </c>
    </row>
    <row r="33" ht="12">
      <c r="A33" s="2" t="s">
        <v>40</v>
      </c>
    </row>
    <row r="34" ht="12">
      <c r="B34" s="261" t="s">
        <v>84</v>
      </c>
    </row>
    <row r="35" ht="12">
      <c r="B35" s="261" t="s">
        <v>85</v>
      </c>
    </row>
    <row r="36" spans="2:32" ht="12">
      <c r="B36" s="261" t="s">
        <v>1126</v>
      </c>
      <c r="AA36" s="369"/>
      <c r="AB36" s="369"/>
      <c r="AC36" s="369"/>
      <c r="AD36" s="369"/>
      <c r="AE36" s="369"/>
      <c r="AF36" s="369"/>
    </row>
    <row r="37" spans="2:32" ht="12">
      <c r="B37" s="261" t="s">
        <v>1127</v>
      </c>
      <c r="AA37" s="369"/>
      <c r="AB37" s="369"/>
      <c r="AC37" s="369"/>
      <c r="AD37" s="369"/>
      <c r="AE37" s="369"/>
      <c r="AF37" s="369"/>
    </row>
    <row r="40" ht="12">
      <c r="A40" s="2" t="s">
        <v>1170</v>
      </c>
    </row>
    <row r="41" ht="12">
      <c r="C41" s="261" t="s">
        <v>1171</v>
      </c>
    </row>
    <row r="42" ht="12">
      <c r="B42" s="3" t="s">
        <v>1172</v>
      </c>
    </row>
    <row r="43" spans="4:18" ht="12">
      <c r="D43" s="261" t="s">
        <v>1338</v>
      </c>
      <c r="K43" s="261" t="s">
        <v>1339</v>
      </c>
      <c r="R43" s="261" t="s">
        <v>1340</v>
      </c>
    </row>
    <row r="44" ht="12">
      <c r="B44" s="3" t="s">
        <v>1120</v>
      </c>
    </row>
    <row r="45" ht="12">
      <c r="D45" s="261" t="s">
        <v>1110</v>
      </c>
    </row>
    <row r="46" ht="12">
      <c r="B46" s="3" t="s">
        <v>1121</v>
      </c>
    </row>
    <row r="47" ht="12">
      <c r="D47" s="261" t="s">
        <v>1109</v>
      </c>
    </row>
    <row r="48" ht="12">
      <c r="B48" s="3" t="s">
        <v>1122</v>
      </c>
    </row>
    <row r="49" ht="12">
      <c r="E49" s="261" t="s">
        <v>1386</v>
      </c>
    </row>
    <row r="51" spans="2:3" ht="12">
      <c r="B51" s="261" t="s">
        <v>1383</v>
      </c>
      <c r="C51" s="261" t="s">
        <v>1384</v>
      </c>
    </row>
    <row r="57" ht="12">
      <c r="A57" s="2" t="s">
        <v>41</v>
      </c>
    </row>
    <row r="58" ht="12">
      <c r="B58" s="261" t="s">
        <v>94</v>
      </c>
    </row>
    <row r="59" ht="12">
      <c r="S59" s="261" t="s">
        <v>311</v>
      </c>
    </row>
    <row r="60" spans="2:22" ht="12">
      <c r="B60" s="463" t="s">
        <v>95</v>
      </c>
      <c r="C60" s="464"/>
      <c r="D60" s="464"/>
      <c r="E60" s="464"/>
      <c r="F60" s="465"/>
      <c r="G60" s="466" t="s">
        <v>96</v>
      </c>
      <c r="H60" s="464"/>
      <c r="I60" s="464"/>
      <c r="J60" s="464"/>
      <c r="K60" s="464" t="s">
        <v>97</v>
      </c>
      <c r="L60" s="464"/>
      <c r="M60" s="464"/>
      <c r="N60" s="464"/>
      <c r="O60" s="464" t="s">
        <v>98</v>
      </c>
      <c r="P60" s="464"/>
      <c r="Q60" s="464"/>
      <c r="R60" s="464"/>
      <c r="S60" s="464" t="s">
        <v>99</v>
      </c>
      <c r="T60" s="464" t="s">
        <v>96</v>
      </c>
      <c r="U60" s="464"/>
      <c r="V60" s="465"/>
    </row>
    <row r="61" spans="2:22" ht="12">
      <c r="B61" s="468" t="s">
        <v>960</v>
      </c>
      <c r="C61" s="469"/>
      <c r="D61" s="469"/>
      <c r="E61" s="469"/>
      <c r="F61" s="470"/>
      <c r="G61" s="471">
        <v>0</v>
      </c>
      <c r="H61" s="472"/>
      <c r="I61" s="472"/>
      <c r="J61" s="472"/>
      <c r="K61" s="472">
        <v>0</v>
      </c>
      <c r="L61" s="472"/>
      <c r="M61" s="472"/>
      <c r="N61" s="472"/>
      <c r="O61" s="472">
        <v>0</v>
      </c>
      <c r="P61" s="472"/>
      <c r="Q61" s="472"/>
      <c r="R61" s="472"/>
      <c r="S61" s="472">
        <f>G61+K61-O61</f>
        <v>0</v>
      </c>
      <c r="T61" s="472"/>
      <c r="U61" s="472"/>
      <c r="V61" s="475"/>
    </row>
    <row r="62" spans="2:22" ht="12">
      <c r="B62" s="457" t="s">
        <v>961</v>
      </c>
      <c r="C62" s="458"/>
      <c r="D62" s="458"/>
      <c r="E62" s="458"/>
      <c r="F62" s="459"/>
      <c r="G62" s="460">
        <v>0</v>
      </c>
      <c r="H62" s="461"/>
      <c r="I62" s="461"/>
      <c r="J62" s="461"/>
      <c r="K62" s="461">
        <v>0</v>
      </c>
      <c r="L62" s="461"/>
      <c r="M62" s="461"/>
      <c r="N62" s="461"/>
      <c r="O62" s="461">
        <v>0</v>
      </c>
      <c r="P62" s="461"/>
      <c r="Q62" s="461"/>
      <c r="R62" s="461"/>
      <c r="S62" s="461">
        <f>G62+K62-O62</f>
        <v>0</v>
      </c>
      <c r="T62" s="461"/>
      <c r="U62" s="461"/>
      <c r="V62" s="462"/>
    </row>
    <row r="63" spans="2:22" ht="12">
      <c r="B63" s="457" t="s">
        <v>962</v>
      </c>
      <c r="C63" s="458"/>
      <c r="D63" s="458"/>
      <c r="E63" s="458"/>
      <c r="F63" s="459"/>
      <c r="G63" s="460">
        <v>0</v>
      </c>
      <c r="H63" s="461"/>
      <c r="I63" s="461"/>
      <c r="J63" s="461"/>
      <c r="K63" s="461">
        <v>0</v>
      </c>
      <c r="L63" s="461"/>
      <c r="M63" s="461"/>
      <c r="N63" s="461"/>
      <c r="O63" s="461">
        <v>0</v>
      </c>
      <c r="P63" s="461"/>
      <c r="Q63" s="461"/>
      <c r="R63" s="461"/>
      <c r="S63" s="461">
        <f>G63+K63-O63</f>
        <v>0</v>
      </c>
      <c r="T63" s="461"/>
      <c r="U63" s="461"/>
      <c r="V63" s="462"/>
    </row>
    <row r="64" spans="2:22" ht="12">
      <c r="B64" s="451" t="s">
        <v>963</v>
      </c>
      <c r="C64" s="452"/>
      <c r="D64" s="452"/>
      <c r="E64" s="452"/>
      <c r="F64" s="453"/>
      <c r="G64" s="454">
        <v>0</v>
      </c>
      <c r="H64" s="455"/>
      <c r="I64" s="455"/>
      <c r="J64" s="455"/>
      <c r="K64" s="455">
        <v>0</v>
      </c>
      <c r="L64" s="455"/>
      <c r="M64" s="455"/>
      <c r="N64" s="455"/>
      <c r="O64" s="455">
        <v>0</v>
      </c>
      <c r="P64" s="455"/>
      <c r="Q64" s="455"/>
      <c r="R64" s="455"/>
      <c r="S64" s="455">
        <f>G64+K64-O64</f>
        <v>0</v>
      </c>
      <c r="T64" s="455"/>
      <c r="U64" s="455"/>
      <c r="V64" s="456"/>
    </row>
    <row r="65" spans="2:22" ht="12">
      <c r="B65" s="463" t="s">
        <v>964</v>
      </c>
      <c r="C65" s="464"/>
      <c r="D65" s="464"/>
      <c r="E65" s="464"/>
      <c r="F65" s="465"/>
      <c r="G65" s="473">
        <f>SUM(G61:J64)</f>
        <v>0</v>
      </c>
      <c r="H65" s="474"/>
      <c r="I65" s="474"/>
      <c r="J65" s="474"/>
      <c r="K65" s="474">
        <f>SUM(K61:N64)</f>
        <v>0</v>
      </c>
      <c r="L65" s="474"/>
      <c r="M65" s="474"/>
      <c r="N65" s="474"/>
      <c r="O65" s="474">
        <f>SUM(O61:R64)</f>
        <v>0</v>
      </c>
      <c r="P65" s="474"/>
      <c r="Q65" s="474"/>
      <c r="R65" s="474"/>
      <c r="S65" s="474">
        <f>SUM(S61:V64)</f>
        <v>0</v>
      </c>
      <c r="T65" s="474"/>
      <c r="U65" s="474"/>
      <c r="V65" s="476"/>
    </row>
    <row r="68" ht="12">
      <c r="A68" s="2" t="s">
        <v>1173</v>
      </c>
    </row>
    <row r="69" ht="12">
      <c r="B69" s="261" t="s">
        <v>1359</v>
      </c>
    </row>
    <row r="73" ht="12.75" thickBot="1">
      <c r="A73" s="2" t="s">
        <v>42</v>
      </c>
    </row>
    <row r="74" spans="2:29" ht="13.5" thickBot="1" thickTop="1">
      <c r="B74" s="261" t="s">
        <v>966</v>
      </c>
      <c r="AB74" s="281" t="s">
        <v>960</v>
      </c>
      <c r="AC74" s="282"/>
    </row>
    <row r="75" spans="3:29" ht="13.5" thickBot="1" thickTop="1">
      <c r="C75" s="283" t="s">
        <v>967</v>
      </c>
      <c r="D75" s="283"/>
      <c r="E75" s="283"/>
      <c r="F75" s="283"/>
      <c r="G75" s="283"/>
      <c r="H75" s="283"/>
      <c r="I75" s="283"/>
      <c r="J75" s="477">
        <f>AC74</f>
        <v>0</v>
      </c>
      <c r="K75" s="477"/>
      <c r="L75" s="477"/>
      <c r="M75" s="477"/>
      <c r="N75" s="283" t="s">
        <v>950</v>
      </c>
      <c r="AB75" s="281" t="s">
        <v>961</v>
      </c>
      <c r="AC75" s="282"/>
    </row>
    <row r="76" spans="3:29" ht="13.5" thickBot="1" thickTop="1">
      <c r="C76" s="284" t="s">
        <v>968</v>
      </c>
      <c r="D76" s="284"/>
      <c r="E76" s="284"/>
      <c r="F76" s="284"/>
      <c r="G76" s="284"/>
      <c r="H76" s="284"/>
      <c r="I76" s="284"/>
      <c r="J76" s="478">
        <f>AC75+AC76</f>
        <v>0</v>
      </c>
      <c r="K76" s="478"/>
      <c r="L76" s="478"/>
      <c r="M76" s="478"/>
      <c r="N76" s="284" t="s">
        <v>950</v>
      </c>
      <c r="AB76" s="281" t="s">
        <v>1125</v>
      </c>
      <c r="AC76" s="282"/>
    </row>
    <row r="77" spans="4:29" ht="12.75" thickTop="1">
      <c r="D77" s="261" t="s">
        <v>969</v>
      </c>
      <c r="J77" s="479">
        <f>J75+J76</f>
        <v>0</v>
      </c>
      <c r="K77" s="479"/>
      <c r="L77" s="479"/>
      <c r="M77" s="479"/>
      <c r="N77" s="261" t="s">
        <v>950</v>
      </c>
      <c r="AB77" s="369"/>
      <c r="AC77" s="369"/>
    </row>
    <row r="78" spans="28:29" ht="12">
      <c r="AB78" s="369"/>
      <c r="AC78" s="369"/>
    </row>
    <row r="79" spans="2:29" ht="12.75" thickBot="1">
      <c r="B79" s="261" t="s">
        <v>970</v>
      </c>
      <c r="AB79" s="369"/>
      <c r="AC79" s="369"/>
    </row>
    <row r="80" spans="3:29" ht="13.5" thickBot="1" thickTop="1">
      <c r="C80" s="262" t="s">
        <v>971</v>
      </c>
      <c r="D80" s="262"/>
      <c r="E80" s="262"/>
      <c r="F80" s="262"/>
      <c r="G80" s="262"/>
      <c r="H80" s="262"/>
      <c r="I80" s="262"/>
      <c r="J80" s="262"/>
      <c r="K80" s="262"/>
      <c r="L80" s="262"/>
      <c r="M80" s="262"/>
      <c r="N80" s="262"/>
      <c r="O80" s="480">
        <f>AC80+AC81</f>
        <v>0</v>
      </c>
      <c r="P80" s="480"/>
      <c r="Q80" s="480"/>
      <c r="R80" s="480"/>
      <c r="S80" s="262" t="s">
        <v>950</v>
      </c>
      <c r="AB80" s="281" t="s">
        <v>1123</v>
      </c>
      <c r="AC80" s="282"/>
    </row>
    <row r="81" spans="4:29" ht="13.5" thickBot="1" thickTop="1">
      <c r="D81" s="261" t="s">
        <v>969</v>
      </c>
      <c r="O81" s="479">
        <f>O80</f>
        <v>0</v>
      </c>
      <c r="P81" s="479"/>
      <c r="Q81" s="479"/>
      <c r="R81" s="479"/>
      <c r="S81" s="261" t="s">
        <v>950</v>
      </c>
      <c r="AB81" s="281" t="s">
        <v>1124</v>
      </c>
      <c r="AC81" s="282"/>
    </row>
    <row r="82" ht="12.75" thickTop="1"/>
    <row r="84" ht="12">
      <c r="A84" s="2" t="s">
        <v>43</v>
      </c>
    </row>
    <row r="85" ht="12">
      <c r="A85" s="3" t="s">
        <v>1115</v>
      </c>
    </row>
    <row r="86" ht="12">
      <c r="B86" s="261" t="s">
        <v>100</v>
      </c>
    </row>
    <row r="87" ht="12">
      <c r="T87" s="261" t="s">
        <v>311</v>
      </c>
    </row>
    <row r="88" spans="2:22" ht="12">
      <c r="B88" s="463"/>
      <c r="C88" s="464"/>
      <c r="D88" s="464"/>
      <c r="E88" s="464"/>
      <c r="F88" s="464"/>
      <c r="G88" s="465"/>
      <c r="H88" s="466" t="s">
        <v>976</v>
      </c>
      <c r="I88" s="464"/>
      <c r="J88" s="464"/>
      <c r="K88" s="464"/>
      <c r="L88" s="464"/>
      <c r="M88" s="464" t="s">
        <v>977</v>
      </c>
      <c r="N88" s="464"/>
      <c r="O88" s="464"/>
      <c r="P88" s="464"/>
      <c r="Q88" s="464"/>
      <c r="R88" s="464" t="s">
        <v>978</v>
      </c>
      <c r="S88" s="464"/>
      <c r="T88" s="464"/>
      <c r="U88" s="464"/>
      <c r="V88" s="465"/>
    </row>
    <row r="89" spans="2:22" ht="12">
      <c r="B89" s="468" t="s">
        <v>86</v>
      </c>
      <c r="C89" s="469"/>
      <c r="D89" s="469"/>
      <c r="E89" s="469"/>
      <c r="F89" s="469"/>
      <c r="G89" s="470"/>
      <c r="H89" s="471">
        <v>0</v>
      </c>
      <c r="I89" s="472"/>
      <c r="J89" s="472"/>
      <c r="K89" s="472"/>
      <c r="L89" s="472"/>
      <c r="M89" s="472">
        <v>0</v>
      </c>
      <c r="N89" s="472"/>
      <c r="O89" s="472"/>
      <c r="P89" s="472"/>
      <c r="Q89" s="472"/>
      <c r="R89" s="472">
        <f>H89-M89</f>
        <v>0</v>
      </c>
      <c r="S89" s="472"/>
      <c r="T89" s="472"/>
      <c r="U89" s="472"/>
      <c r="V89" s="475"/>
    </row>
    <row r="90" spans="2:22" ht="12">
      <c r="B90" s="457" t="s">
        <v>974</v>
      </c>
      <c r="C90" s="458"/>
      <c r="D90" s="458"/>
      <c r="E90" s="458"/>
      <c r="F90" s="458"/>
      <c r="G90" s="459"/>
      <c r="H90" s="460">
        <v>0</v>
      </c>
      <c r="I90" s="461"/>
      <c r="J90" s="461"/>
      <c r="K90" s="461"/>
      <c r="L90" s="461"/>
      <c r="M90" s="461">
        <v>0</v>
      </c>
      <c r="N90" s="461"/>
      <c r="O90" s="461"/>
      <c r="P90" s="461"/>
      <c r="Q90" s="461"/>
      <c r="R90" s="461">
        <f aca="true" t="shared" si="0" ref="R90:R100">H90-M90</f>
        <v>0</v>
      </c>
      <c r="S90" s="461"/>
      <c r="T90" s="461"/>
      <c r="U90" s="461"/>
      <c r="V90" s="462"/>
    </row>
    <row r="91" spans="2:22" ht="12">
      <c r="B91" s="457" t="s">
        <v>960</v>
      </c>
      <c r="C91" s="458"/>
      <c r="D91" s="458"/>
      <c r="E91" s="458"/>
      <c r="F91" s="458"/>
      <c r="G91" s="459"/>
      <c r="H91" s="460">
        <v>0</v>
      </c>
      <c r="I91" s="461"/>
      <c r="J91" s="461"/>
      <c r="K91" s="461"/>
      <c r="L91" s="461"/>
      <c r="M91" s="461">
        <v>0</v>
      </c>
      <c r="N91" s="461"/>
      <c r="O91" s="461"/>
      <c r="P91" s="461"/>
      <c r="Q91" s="461"/>
      <c r="R91" s="461">
        <f t="shared" si="0"/>
        <v>0</v>
      </c>
      <c r="S91" s="461"/>
      <c r="T91" s="461"/>
      <c r="U91" s="461"/>
      <c r="V91" s="462"/>
    </row>
    <row r="92" spans="2:22" ht="12">
      <c r="B92" s="457" t="s">
        <v>961</v>
      </c>
      <c r="C92" s="458"/>
      <c r="D92" s="458"/>
      <c r="E92" s="458"/>
      <c r="F92" s="458"/>
      <c r="G92" s="459"/>
      <c r="H92" s="460">
        <v>0</v>
      </c>
      <c r="I92" s="461"/>
      <c r="J92" s="461"/>
      <c r="K92" s="461"/>
      <c r="L92" s="461"/>
      <c r="M92" s="461">
        <v>0</v>
      </c>
      <c r="N92" s="461"/>
      <c r="O92" s="461"/>
      <c r="P92" s="461"/>
      <c r="Q92" s="461"/>
      <c r="R92" s="461">
        <f t="shared" si="0"/>
        <v>0</v>
      </c>
      <c r="S92" s="461"/>
      <c r="T92" s="461"/>
      <c r="U92" s="461"/>
      <c r="V92" s="462"/>
    </row>
    <row r="93" spans="2:22" ht="12">
      <c r="B93" s="457" t="s">
        <v>975</v>
      </c>
      <c r="C93" s="458"/>
      <c r="D93" s="458"/>
      <c r="E93" s="458"/>
      <c r="F93" s="458"/>
      <c r="G93" s="459"/>
      <c r="H93" s="460">
        <v>0</v>
      </c>
      <c r="I93" s="461"/>
      <c r="J93" s="461"/>
      <c r="K93" s="461"/>
      <c r="L93" s="461"/>
      <c r="M93" s="461">
        <v>0</v>
      </c>
      <c r="N93" s="461"/>
      <c r="O93" s="461"/>
      <c r="P93" s="461"/>
      <c r="Q93" s="461"/>
      <c r="R93" s="461">
        <f t="shared" si="0"/>
        <v>0</v>
      </c>
      <c r="S93" s="461"/>
      <c r="T93" s="461"/>
      <c r="U93" s="461"/>
      <c r="V93" s="462"/>
    </row>
    <row r="94" spans="2:22" ht="12">
      <c r="B94" s="457" t="s">
        <v>87</v>
      </c>
      <c r="C94" s="458"/>
      <c r="D94" s="458"/>
      <c r="E94" s="458"/>
      <c r="F94" s="458"/>
      <c r="G94" s="459"/>
      <c r="H94" s="460">
        <v>0</v>
      </c>
      <c r="I94" s="461"/>
      <c r="J94" s="461"/>
      <c r="K94" s="461"/>
      <c r="L94" s="461"/>
      <c r="M94" s="461">
        <v>0</v>
      </c>
      <c r="N94" s="461"/>
      <c r="O94" s="461"/>
      <c r="P94" s="461"/>
      <c r="Q94" s="461"/>
      <c r="R94" s="461">
        <f t="shared" si="0"/>
        <v>0</v>
      </c>
      <c r="S94" s="461"/>
      <c r="T94" s="461"/>
      <c r="U94" s="461"/>
      <c r="V94" s="462"/>
    </row>
    <row r="95" spans="2:22" ht="12">
      <c r="B95" s="457" t="s">
        <v>88</v>
      </c>
      <c r="C95" s="458"/>
      <c r="D95" s="458"/>
      <c r="E95" s="458"/>
      <c r="F95" s="458"/>
      <c r="G95" s="459"/>
      <c r="H95" s="460">
        <v>0</v>
      </c>
      <c r="I95" s="461"/>
      <c r="J95" s="461"/>
      <c r="K95" s="461"/>
      <c r="L95" s="461"/>
      <c r="M95" s="461">
        <v>0</v>
      </c>
      <c r="N95" s="461"/>
      <c r="O95" s="461"/>
      <c r="P95" s="461"/>
      <c r="Q95" s="461"/>
      <c r="R95" s="461">
        <f t="shared" si="0"/>
        <v>0</v>
      </c>
      <c r="S95" s="461"/>
      <c r="T95" s="461"/>
      <c r="U95" s="461"/>
      <c r="V95" s="462"/>
    </row>
    <row r="96" spans="2:22" ht="12">
      <c r="B96" s="451" t="s">
        <v>89</v>
      </c>
      <c r="C96" s="452"/>
      <c r="D96" s="452"/>
      <c r="E96" s="452"/>
      <c r="F96" s="452"/>
      <c r="G96" s="453"/>
      <c r="H96" s="454">
        <v>0</v>
      </c>
      <c r="I96" s="455"/>
      <c r="J96" s="455"/>
      <c r="K96" s="455"/>
      <c r="L96" s="455"/>
      <c r="M96" s="455">
        <v>0</v>
      </c>
      <c r="N96" s="455"/>
      <c r="O96" s="455"/>
      <c r="P96" s="455"/>
      <c r="Q96" s="455"/>
      <c r="R96" s="455">
        <f t="shared" si="0"/>
        <v>0</v>
      </c>
      <c r="S96" s="455"/>
      <c r="T96" s="455"/>
      <c r="U96" s="455"/>
      <c r="V96" s="456"/>
    </row>
    <row r="97" spans="2:22" ht="12">
      <c r="B97" s="451" t="s">
        <v>90</v>
      </c>
      <c r="C97" s="452"/>
      <c r="D97" s="452"/>
      <c r="E97" s="452"/>
      <c r="F97" s="452"/>
      <c r="G97" s="453"/>
      <c r="H97" s="454">
        <v>0</v>
      </c>
      <c r="I97" s="455"/>
      <c r="J97" s="455"/>
      <c r="K97" s="455"/>
      <c r="L97" s="455"/>
      <c r="M97" s="455">
        <v>0</v>
      </c>
      <c r="N97" s="455"/>
      <c r="O97" s="455"/>
      <c r="P97" s="455"/>
      <c r="Q97" s="455"/>
      <c r="R97" s="455">
        <f t="shared" si="0"/>
        <v>0</v>
      </c>
      <c r="S97" s="455"/>
      <c r="T97" s="455"/>
      <c r="U97" s="455"/>
      <c r="V97" s="456"/>
    </row>
    <row r="98" spans="2:22" ht="12">
      <c r="B98" s="451" t="s">
        <v>91</v>
      </c>
      <c r="C98" s="452"/>
      <c r="D98" s="452"/>
      <c r="E98" s="452"/>
      <c r="F98" s="452"/>
      <c r="G98" s="453"/>
      <c r="H98" s="454">
        <v>0</v>
      </c>
      <c r="I98" s="455"/>
      <c r="J98" s="455"/>
      <c r="K98" s="455"/>
      <c r="L98" s="455"/>
      <c r="M98" s="455">
        <v>0</v>
      </c>
      <c r="N98" s="455"/>
      <c r="O98" s="455"/>
      <c r="P98" s="455"/>
      <c r="Q98" s="455"/>
      <c r="R98" s="455">
        <f t="shared" si="0"/>
        <v>0</v>
      </c>
      <c r="S98" s="455"/>
      <c r="T98" s="455"/>
      <c r="U98" s="455"/>
      <c r="V98" s="456"/>
    </row>
    <row r="99" spans="2:22" ht="12">
      <c r="B99" s="451" t="s">
        <v>92</v>
      </c>
      <c r="C99" s="452"/>
      <c r="D99" s="452"/>
      <c r="E99" s="452"/>
      <c r="F99" s="452"/>
      <c r="G99" s="453"/>
      <c r="H99" s="454">
        <v>0</v>
      </c>
      <c r="I99" s="455"/>
      <c r="J99" s="455"/>
      <c r="K99" s="455"/>
      <c r="L99" s="455"/>
      <c r="M99" s="455">
        <v>0</v>
      </c>
      <c r="N99" s="455"/>
      <c r="O99" s="455"/>
      <c r="P99" s="455"/>
      <c r="Q99" s="455"/>
      <c r="R99" s="455">
        <f t="shared" si="0"/>
        <v>0</v>
      </c>
      <c r="S99" s="455"/>
      <c r="T99" s="455"/>
      <c r="U99" s="455"/>
      <c r="V99" s="456"/>
    </row>
    <row r="100" spans="2:22" ht="12">
      <c r="B100" s="451" t="s">
        <v>93</v>
      </c>
      <c r="C100" s="452"/>
      <c r="D100" s="452"/>
      <c r="E100" s="452"/>
      <c r="F100" s="452"/>
      <c r="G100" s="453"/>
      <c r="H100" s="454">
        <v>0</v>
      </c>
      <c r="I100" s="455"/>
      <c r="J100" s="455"/>
      <c r="K100" s="455"/>
      <c r="L100" s="455"/>
      <c r="M100" s="455">
        <v>0</v>
      </c>
      <c r="N100" s="455"/>
      <c r="O100" s="455"/>
      <c r="P100" s="455"/>
      <c r="Q100" s="455"/>
      <c r="R100" s="455">
        <f t="shared" si="0"/>
        <v>0</v>
      </c>
      <c r="S100" s="455"/>
      <c r="T100" s="455"/>
      <c r="U100" s="455"/>
      <c r="V100" s="456"/>
    </row>
    <row r="101" spans="2:22" ht="12">
      <c r="B101" s="463" t="s">
        <v>964</v>
      </c>
      <c r="C101" s="464"/>
      <c r="D101" s="464"/>
      <c r="E101" s="464"/>
      <c r="F101" s="464"/>
      <c r="G101" s="465"/>
      <c r="H101" s="473">
        <f>SUM(H89:L100)</f>
        <v>0</v>
      </c>
      <c r="I101" s="474"/>
      <c r="J101" s="474"/>
      <c r="K101" s="474"/>
      <c r="L101" s="474"/>
      <c r="M101" s="474">
        <f>SUM(M89:Q100)</f>
        <v>0</v>
      </c>
      <c r="N101" s="474"/>
      <c r="O101" s="474"/>
      <c r="P101" s="474"/>
      <c r="Q101" s="474"/>
      <c r="R101" s="474">
        <f>SUM(R89:V100)</f>
        <v>0</v>
      </c>
      <c r="S101" s="474"/>
      <c r="T101" s="474"/>
      <c r="U101" s="474"/>
      <c r="V101" s="476"/>
    </row>
    <row r="104" ht="12">
      <c r="A104" s="2" t="s">
        <v>44</v>
      </c>
    </row>
    <row r="105" ht="12">
      <c r="A105" s="3" t="s">
        <v>1116</v>
      </c>
    </row>
    <row r="107" ht="12">
      <c r="B107" s="261" t="s">
        <v>102</v>
      </c>
    </row>
    <row r="108" ht="12">
      <c r="Y108" s="264" t="s">
        <v>311</v>
      </c>
    </row>
    <row r="109" spans="2:25" ht="12">
      <c r="B109" s="463"/>
      <c r="C109" s="464"/>
      <c r="D109" s="464"/>
      <c r="E109" s="464"/>
      <c r="F109" s="464"/>
      <c r="G109" s="465"/>
      <c r="H109" s="466" t="s">
        <v>981</v>
      </c>
      <c r="I109" s="464"/>
      <c r="J109" s="464"/>
      <c r="K109" s="464"/>
      <c r="L109" s="464"/>
      <c r="M109" s="464" t="s">
        <v>982</v>
      </c>
      <c r="N109" s="464"/>
      <c r="O109" s="464"/>
      <c r="P109" s="464"/>
      <c r="Q109" s="464"/>
      <c r="R109" s="464"/>
      <c r="S109" s="464"/>
      <c r="T109" s="464"/>
      <c r="U109" s="464" t="s">
        <v>983</v>
      </c>
      <c r="V109" s="464"/>
      <c r="W109" s="464"/>
      <c r="X109" s="464"/>
      <c r="Y109" s="465"/>
    </row>
    <row r="110" spans="2:25" ht="12">
      <c r="B110" s="468" t="s">
        <v>46</v>
      </c>
      <c r="C110" s="469"/>
      <c r="D110" s="469"/>
      <c r="E110" s="469"/>
      <c r="F110" s="469"/>
      <c r="G110" s="470"/>
      <c r="H110" s="471"/>
      <c r="I110" s="472"/>
      <c r="J110" s="472"/>
      <c r="K110" s="472"/>
      <c r="L110" s="472"/>
      <c r="M110" s="472"/>
      <c r="N110" s="472"/>
      <c r="O110" s="472"/>
      <c r="P110" s="472"/>
      <c r="Q110" s="472"/>
      <c r="R110" s="472"/>
      <c r="S110" s="472"/>
      <c r="T110" s="472"/>
      <c r="U110" s="472"/>
      <c r="V110" s="472"/>
      <c r="W110" s="472"/>
      <c r="X110" s="472"/>
      <c r="Y110" s="475"/>
    </row>
    <row r="111" spans="2:25" ht="12">
      <c r="B111" s="457"/>
      <c r="C111" s="458"/>
      <c r="D111" s="458"/>
      <c r="E111" s="458"/>
      <c r="F111" s="458"/>
      <c r="G111" s="459"/>
      <c r="H111" s="460"/>
      <c r="I111" s="461"/>
      <c r="J111" s="461"/>
      <c r="K111" s="461"/>
      <c r="L111" s="461"/>
      <c r="M111" s="461"/>
      <c r="N111" s="461"/>
      <c r="O111" s="461"/>
      <c r="P111" s="461"/>
      <c r="Q111" s="461"/>
      <c r="R111" s="461"/>
      <c r="S111" s="461"/>
      <c r="T111" s="461"/>
      <c r="U111" s="461"/>
      <c r="V111" s="461"/>
      <c r="W111" s="461"/>
      <c r="X111" s="461"/>
      <c r="Y111" s="462"/>
    </row>
    <row r="112" spans="2:25" ht="12">
      <c r="B112" s="457"/>
      <c r="C112" s="458"/>
      <c r="D112" s="458"/>
      <c r="E112" s="458"/>
      <c r="F112" s="458"/>
      <c r="G112" s="459"/>
      <c r="H112" s="460"/>
      <c r="I112" s="461"/>
      <c r="J112" s="461"/>
      <c r="K112" s="461"/>
      <c r="L112" s="461"/>
      <c r="M112" s="461"/>
      <c r="N112" s="461"/>
      <c r="O112" s="461"/>
      <c r="P112" s="461"/>
      <c r="Q112" s="461"/>
      <c r="R112" s="461"/>
      <c r="S112" s="461"/>
      <c r="T112" s="461"/>
      <c r="U112" s="461"/>
      <c r="V112" s="461"/>
      <c r="W112" s="461"/>
      <c r="X112" s="461"/>
      <c r="Y112" s="462"/>
    </row>
    <row r="113" spans="2:25" ht="12">
      <c r="B113" s="457"/>
      <c r="C113" s="458"/>
      <c r="D113" s="458"/>
      <c r="E113" s="458"/>
      <c r="F113" s="458"/>
      <c r="G113" s="459"/>
      <c r="H113" s="460"/>
      <c r="I113" s="461"/>
      <c r="J113" s="461"/>
      <c r="K113" s="461"/>
      <c r="L113" s="461"/>
      <c r="M113" s="461"/>
      <c r="N113" s="461"/>
      <c r="O113" s="461"/>
      <c r="P113" s="461"/>
      <c r="Q113" s="461"/>
      <c r="R113" s="461"/>
      <c r="S113" s="461"/>
      <c r="T113" s="461"/>
      <c r="U113" s="461"/>
      <c r="V113" s="461"/>
      <c r="W113" s="461"/>
      <c r="X113" s="461"/>
      <c r="Y113" s="462"/>
    </row>
    <row r="114" spans="2:25" ht="12">
      <c r="B114" s="451"/>
      <c r="C114" s="452"/>
      <c r="D114" s="452"/>
      <c r="E114" s="452"/>
      <c r="F114" s="452"/>
      <c r="G114" s="453"/>
      <c r="H114" s="454"/>
      <c r="I114" s="455"/>
      <c r="J114" s="455"/>
      <c r="K114" s="455"/>
      <c r="L114" s="455"/>
      <c r="M114" s="455"/>
      <c r="N114" s="455"/>
      <c r="O114" s="455"/>
      <c r="P114" s="455"/>
      <c r="Q114" s="455"/>
      <c r="R114" s="455"/>
      <c r="S114" s="455"/>
      <c r="T114" s="455"/>
      <c r="U114" s="455"/>
      <c r="V114" s="455"/>
      <c r="W114" s="455"/>
      <c r="X114" s="455"/>
      <c r="Y114" s="456"/>
    </row>
    <row r="115" spans="2:25" ht="12">
      <c r="B115" s="463" t="s">
        <v>964</v>
      </c>
      <c r="C115" s="464"/>
      <c r="D115" s="464"/>
      <c r="E115" s="464"/>
      <c r="F115" s="464"/>
      <c r="G115" s="465"/>
      <c r="H115" s="473"/>
      <c r="I115" s="474"/>
      <c r="J115" s="474"/>
      <c r="K115" s="474"/>
      <c r="L115" s="474"/>
      <c r="M115" s="474"/>
      <c r="N115" s="474"/>
      <c r="O115" s="474"/>
      <c r="P115" s="474"/>
      <c r="Q115" s="474"/>
      <c r="R115" s="474"/>
      <c r="S115" s="474"/>
      <c r="T115" s="474"/>
      <c r="U115" s="474"/>
      <c r="V115" s="474"/>
      <c r="W115" s="474"/>
      <c r="X115" s="474"/>
      <c r="Y115" s="476"/>
    </row>
    <row r="118" ht="12">
      <c r="A118" s="2" t="s">
        <v>45</v>
      </c>
    </row>
    <row r="119" ht="12">
      <c r="B119" s="261" t="s">
        <v>103</v>
      </c>
    </row>
    <row r="120" ht="12">
      <c r="S120" s="264" t="s">
        <v>311</v>
      </c>
    </row>
    <row r="121" spans="2:19" ht="12">
      <c r="B121" s="463" t="s">
        <v>1</v>
      </c>
      <c r="C121" s="464"/>
      <c r="D121" s="464"/>
      <c r="E121" s="464"/>
      <c r="F121" s="464"/>
      <c r="G121" s="465"/>
      <c r="H121" s="466" t="s">
        <v>2</v>
      </c>
      <c r="I121" s="464"/>
      <c r="J121" s="464"/>
      <c r="K121" s="464"/>
      <c r="L121" s="464" t="s">
        <v>987</v>
      </c>
      <c r="M121" s="464"/>
      <c r="N121" s="464"/>
      <c r="O121" s="464"/>
      <c r="P121" s="464" t="s">
        <v>3</v>
      </c>
      <c r="Q121" s="464"/>
      <c r="R121" s="464"/>
      <c r="S121" s="465"/>
    </row>
    <row r="122" spans="2:19" ht="12">
      <c r="B122" s="468" t="s">
        <v>46</v>
      </c>
      <c r="C122" s="469"/>
      <c r="D122" s="469"/>
      <c r="E122" s="469"/>
      <c r="F122" s="469"/>
      <c r="G122" s="470"/>
      <c r="H122" s="471"/>
      <c r="I122" s="472"/>
      <c r="J122" s="472"/>
      <c r="K122" s="472"/>
      <c r="L122" s="472"/>
      <c r="M122" s="472"/>
      <c r="N122" s="472"/>
      <c r="O122" s="472"/>
      <c r="P122" s="472"/>
      <c r="Q122" s="472"/>
      <c r="R122" s="472"/>
      <c r="S122" s="475"/>
    </row>
    <row r="123" spans="2:19" ht="12">
      <c r="B123" s="457"/>
      <c r="C123" s="458"/>
      <c r="D123" s="458"/>
      <c r="E123" s="458"/>
      <c r="F123" s="458"/>
      <c r="G123" s="459"/>
      <c r="H123" s="460"/>
      <c r="I123" s="461"/>
      <c r="J123" s="461"/>
      <c r="K123" s="461"/>
      <c r="L123" s="461"/>
      <c r="M123" s="461"/>
      <c r="N123" s="461"/>
      <c r="O123" s="461"/>
      <c r="P123" s="461"/>
      <c r="Q123" s="461"/>
      <c r="R123" s="461"/>
      <c r="S123" s="462"/>
    </row>
    <row r="124" spans="2:19" ht="12">
      <c r="B124" s="451"/>
      <c r="C124" s="452"/>
      <c r="D124" s="452"/>
      <c r="E124" s="452"/>
      <c r="F124" s="452"/>
      <c r="G124" s="453"/>
      <c r="H124" s="503"/>
      <c r="I124" s="504"/>
      <c r="J124" s="504"/>
      <c r="K124" s="454"/>
      <c r="L124" s="507"/>
      <c r="M124" s="504"/>
      <c r="N124" s="504"/>
      <c r="O124" s="454"/>
      <c r="P124" s="507"/>
      <c r="Q124" s="504"/>
      <c r="R124" s="504"/>
      <c r="S124" s="509"/>
    </row>
    <row r="125" spans="2:19" ht="12">
      <c r="B125" s="481"/>
      <c r="C125" s="482"/>
      <c r="D125" s="482"/>
      <c r="E125" s="482"/>
      <c r="F125" s="482"/>
      <c r="G125" s="483"/>
      <c r="H125" s="505"/>
      <c r="I125" s="480"/>
      <c r="J125" s="480"/>
      <c r="K125" s="506"/>
      <c r="L125" s="508"/>
      <c r="M125" s="480"/>
      <c r="N125" s="480"/>
      <c r="O125" s="506"/>
      <c r="P125" s="508"/>
      <c r="Q125" s="480"/>
      <c r="R125" s="480"/>
      <c r="S125" s="510"/>
    </row>
    <row r="126" spans="2:19" ht="12">
      <c r="B126" s="463" t="s">
        <v>964</v>
      </c>
      <c r="C126" s="464"/>
      <c r="D126" s="464"/>
      <c r="E126" s="464"/>
      <c r="F126" s="464"/>
      <c r="G126" s="465"/>
      <c r="H126" s="473"/>
      <c r="I126" s="474"/>
      <c r="J126" s="474"/>
      <c r="K126" s="474"/>
      <c r="L126" s="474"/>
      <c r="M126" s="474"/>
      <c r="N126" s="474"/>
      <c r="O126" s="474"/>
      <c r="P126" s="474"/>
      <c r="Q126" s="474"/>
      <c r="R126" s="474"/>
      <c r="S126" s="476"/>
    </row>
    <row r="129" ht="12">
      <c r="A129" s="2" t="s">
        <v>47</v>
      </c>
    </row>
    <row r="131" ht="12">
      <c r="B131" s="261" t="s">
        <v>46</v>
      </c>
    </row>
    <row r="134" ht="12">
      <c r="A134" s="2" t="s">
        <v>48</v>
      </c>
    </row>
    <row r="135" ht="12">
      <c r="A135" s="261" t="s">
        <v>20</v>
      </c>
    </row>
    <row r="137" ht="12">
      <c r="B137" s="261" t="s">
        <v>46</v>
      </c>
    </row>
  </sheetData>
  <sheetProtection/>
  <mergeCells count="141">
    <mergeCell ref="B126:G126"/>
    <mergeCell ref="H126:K126"/>
    <mergeCell ref="L126:O126"/>
    <mergeCell ref="P126:S126"/>
    <mergeCell ref="B123:G123"/>
    <mergeCell ref="H123:K123"/>
    <mergeCell ref="L123:O123"/>
    <mergeCell ref="P123:S123"/>
    <mergeCell ref="B124:G124"/>
    <mergeCell ref="H124:K125"/>
    <mergeCell ref="L124:O125"/>
    <mergeCell ref="P124:S125"/>
    <mergeCell ref="B125:G125"/>
    <mergeCell ref="B121:G121"/>
    <mergeCell ref="H121:K121"/>
    <mergeCell ref="L121:O121"/>
    <mergeCell ref="P121:S121"/>
    <mergeCell ref="B122:G122"/>
    <mergeCell ref="H122:K122"/>
    <mergeCell ref="L122:O122"/>
    <mergeCell ref="P122:S122"/>
    <mergeCell ref="B114:G114"/>
    <mergeCell ref="H114:L114"/>
    <mergeCell ref="M114:T114"/>
    <mergeCell ref="U114:Y114"/>
    <mergeCell ref="B115:G115"/>
    <mergeCell ref="H115:L115"/>
    <mergeCell ref="M115:T115"/>
    <mergeCell ref="U115:Y115"/>
    <mergeCell ref="B112:G112"/>
    <mergeCell ref="H112:L112"/>
    <mergeCell ref="M112:T112"/>
    <mergeCell ref="U112:Y112"/>
    <mergeCell ref="B113:G113"/>
    <mergeCell ref="H113:L113"/>
    <mergeCell ref="M113:T113"/>
    <mergeCell ref="U113:Y113"/>
    <mergeCell ref="B110:G110"/>
    <mergeCell ref="H110:L110"/>
    <mergeCell ref="M110:T110"/>
    <mergeCell ref="U110:Y110"/>
    <mergeCell ref="B111:G111"/>
    <mergeCell ref="H111:L111"/>
    <mergeCell ref="M111:T111"/>
    <mergeCell ref="U111:Y111"/>
    <mergeCell ref="B101:G101"/>
    <mergeCell ref="H101:L101"/>
    <mergeCell ref="M101:Q101"/>
    <mergeCell ref="R101:V101"/>
    <mergeCell ref="B109:G109"/>
    <mergeCell ref="H109:L109"/>
    <mergeCell ref="M109:T109"/>
    <mergeCell ref="U109:Y109"/>
    <mergeCell ref="B99:G99"/>
    <mergeCell ref="H99:L99"/>
    <mergeCell ref="M99:Q99"/>
    <mergeCell ref="R99:V99"/>
    <mergeCell ref="B100:G100"/>
    <mergeCell ref="H100:L100"/>
    <mergeCell ref="M100:Q100"/>
    <mergeCell ref="R100:V100"/>
    <mergeCell ref="B97:G97"/>
    <mergeCell ref="H97:L97"/>
    <mergeCell ref="M97:Q97"/>
    <mergeCell ref="R97:V97"/>
    <mergeCell ref="B98:G98"/>
    <mergeCell ref="H98:L98"/>
    <mergeCell ref="M98:Q98"/>
    <mergeCell ref="R98:V98"/>
    <mergeCell ref="B95:G95"/>
    <mergeCell ref="H95:L95"/>
    <mergeCell ref="M95:Q95"/>
    <mergeCell ref="R95:V95"/>
    <mergeCell ref="B96:G96"/>
    <mergeCell ref="H96:L96"/>
    <mergeCell ref="M96:Q96"/>
    <mergeCell ref="R96:V96"/>
    <mergeCell ref="B93:G93"/>
    <mergeCell ref="H93:L93"/>
    <mergeCell ref="M93:Q93"/>
    <mergeCell ref="R93:V93"/>
    <mergeCell ref="B94:G94"/>
    <mergeCell ref="H94:L94"/>
    <mergeCell ref="M94:Q94"/>
    <mergeCell ref="R94:V94"/>
    <mergeCell ref="B91:G91"/>
    <mergeCell ref="H91:L91"/>
    <mergeCell ref="M91:Q91"/>
    <mergeCell ref="R91:V91"/>
    <mergeCell ref="B92:G92"/>
    <mergeCell ref="H92:L92"/>
    <mergeCell ref="M92:Q92"/>
    <mergeCell ref="R92:V92"/>
    <mergeCell ref="B89:G89"/>
    <mergeCell ref="H89:L89"/>
    <mergeCell ref="M89:Q89"/>
    <mergeCell ref="R89:V89"/>
    <mergeCell ref="B90:G90"/>
    <mergeCell ref="H90:L90"/>
    <mergeCell ref="M90:Q90"/>
    <mergeCell ref="R90:V90"/>
    <mergeCell ref="J76:M76"/>
    <mergeCell ref="J77:M77"/>
    <mergeCell ref="O80:R80"/>
    <mergeCell ref="O81:R81"/>
    <mergeCell ref="B88:G88"/>
    <mergeCell ref="H88:L88"/>
    <mergeCell ref="M88:Q88"/>
    <mergeCell ref="R88:V88"/>
    <mergeCell ref="B65:F65"/>
    <mergeCell ref="G65:J65"/>
    <mergeCell ref="K65:N65"/>
    <mergeCell ref="O65:R65"/>
    <mergeCell ref="S65:V65"/>
    <mergeCell ref="J75:M75"/>
    <mergeCell ref="B63:F63"/>
    <mergeCell ref="G63:J63"/>
    <mergeCell ref="K63:N63"/>
    <mergeCell ref="O63:R63"/>
    <mergeCell ref="S63:V63"/>
    <mergeCell ref="B64:F64"/>
    <mergeCell ref="G64:J64"/>
    <mergeCell ref="K64:N64"/>
    <mergeCell ref="O64:R64"/>
    <mergeCell ref="S64:V64"/>
    <mergeCell ref="B61:F61"/>
    <mergeCell ref="G61:J61"/>
    <mergeCell ref="K61:N61"/>
    <mergeCell ref="O61:R61"/>
    <mergeCell ref="S61:V61"/>
    <mergeCell ref="B62:F62"/>
    <mergeCell ref="G62:J62"/>
    <mergeCell ref="K62:N62"/>
    <mergeCell ref="O62:R62"/>
    <mergeCell ref="S62:V62"/>
    <mergeCell ref="A2:Z2"/>
    <mergeCell ref="B60:F60"/>
    <mergeCell ref="G60:J60"/>
    <mergeCell ref="K60:N60"/>
    <mergeCell ref="O60:R60"/>
    <mergeCell ref="S60:V60"/>
  </mergeCell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56" max="255" man="1"/>
    <brk id="117" max="255" man="1"/>
  </rowBreaks>
</worksheet>
</file>

<file path=xl/worksheets/sheet19.xml><?xml version="1.0" encoding="utf-8"?>
<worksheet xmlns="http://schemas.openxmlformats.org/spreadsheetml/2006/main" xmlns:r="http://schemas.openxmlformats.org/officeDocument/2006/relationships">
  <dimension ref="A1:I333"/>
  <sheetViews>
    <sheetView zoomScalePageLayoutView="0" workbookViewId="0" topLeftCell="A1">
      <selection activeCell="A2" sqref="A2:I2"/>
    </sheetView>
  </sheetViews>
  <sheetFormatPr defaultColWidth="8.875" defaultRowHeight="12.75"/>
  <cols>
    <col min="1" max="2" width="3.00390625" style="1" bestFit="1" customWidth="1"/>
    <col min="3" max="3" width="36.00390625" style="1" customWidth="1"/>
    <col min="4" max="9" width="9.75390625" style="1" customWidth="1"/>
    <col min="10" max="16384" width="8.875" style="1" customWidth="1"/>
  </cols>
  <sheetData>
    <row r="1" spans="7:9" s="3" customFormat="1" ht="12">
      <c r="G1" s="278"/>
      <c r="H1" s="278"/>
      <c r="I1" s="278" t="s">
        <v>1091</v>
      </c>
    </row>
    <row r="2" spans="1:9" s="3" customFormat="1" ht="12">
      <c r="A2" s="622" t="s">
        <v>62</v>
      </c>
      <c r="B2" s="622"/>
      <c r="C2" s="622"/>
      <c r="D2" s="622"/>
      <c r="E2" s="622"/>
      <c r="F2" s="622"/>
      <c r="G2" s="622"/>
      <c r="H2" s="622"/>
      <c r="I2" s="622"/>
    </row>
    <row r="3" spans="1:9" ht="12">
      <c r="A3" s="391" t="s">
        <v>305</v>
      </c>
      <c r="B3" s="391"/>
      <c r="C3" s="391"/>
      <c r="D3" s="391"/>
      <c r="E3" s="391"/>
      <c r="F3" s="391"/>
      <c r="G3" s="391"/>
      <c r="H3" s="391"/>
      <c r="I3" s="391"/>
    </row>
    <row r="4" spans="1:9" ht="12">
      <c r="A4" s="598" t="s">
        <v>63</v>
      </c>
      <c r="B4" s="598"/>
      <c r="C4" s="598"/>
      <c r="D4" s="598"/>
      <c r="E4" s="15"/>
      <c r="F4" s="15"/>
      <c r="G4" s="15"/>
      <c r="H4" s="15"/>
      <c r="I4" s="15"/>
    </row>
    <row r="5" spans="7:9" ht="12">
      <c r="G5" s="5"/>
      <c r="H5" s="5"/>
      <c r="I5" s="5" t="s">
        <v>311</v>
      </c>
    </row>
    <row r="6" spans="1:9" ht="12">
      <c r="A6" s="601" t="s">
        <v>296</v>
      </c>
      <c r="B6" s="602"/>
      <c r="C6" s="603"/>
      <c r="D6" s="599" t="s">
        <v>67</v>
      </c>
      <c r="E6" s="600"/>
      <c r="F6" s="600"/>
      <c r="G6" s="618" t="s">
        <v>329</v>
      </c>
      <c r="H6" s="618" t="s">
        <v>327</v>
      </c>
      <c r="I6" s="620" t="s">
        <v>68</v>
      </c>
    </row>
    <row r="7" spans="1:9" ht="12">
      <c r="A7" s="604"/>
      <c r="B7" s="605"/>
      <c r="C7" s="606"/>
      <c r="D7" s="17" t="s">
        <v>64</v>
      </c>
      <c r="E7" s="18" t="s">
        <v>65</v>
      </c>
      <c r="F7" s="19" t="s">
        <v>66</v>
      </c>
      <c r="G7" s="619"/>
      <c r="H7" s="619"/>
      <c r="I7" s="621"/>
    </row>
    <row r="8" spans="1:9" ht="12">
      <c r="A8" s="612" t="s">
        <v>300</v>
      </c>
      <c r="B8" s="607" t="s">
        <v>293</v>
      </c>
      <c r="C8" s="20" t="s">
        <v>241</v>
      </c>
      <c r="D8" s="21">
        <f>D9+D13+D22+D31+D38+D50+D58+D34</f>
        <v>0</v>
      </c>
      <c r="E8" s="22">
        <f>E9+E13+E22+E31+E38+E50+E58+E34</f>
        <v>0</v>
      </c>
      <c r="F8" s="23">
        <f>F9+F13+F22+F31+F38+F50+F58+F34</f>
        <v>0</v>
      </c>
      <c r="G8" s="24">
        <f>SUM(D8:F8)</f>
        <v>0</v>
      </c>
      <c r="H8" s="24">
        <f>H9+H13+H22+H31+H38+H50+H58+H34</f>
        <v>0</v>
      </c>
      <c r="I8" s="24">
        <f>G8+H8</f>
        <v>0</v>
      </c>
    </row>
    <row r="9" spans="1:9" ht="12">
      <c r="A9" s="613"/>
      <c r="B9" s="608"/>
      <c r="C9" s="25" t="s">
        <v>347</v>
      </c>
      <c r="D9" s="26">
        <f>SUM(D10:D12)</f>
        <v>0</v>
      </c>
      <c r="E9" s="27">
        <f>SUM(E10:E12)</f>
        <v>0</v>
      </c>
      <c r="F9" s="28">
        <f>SUM(F10:F12)</f>
        <v>0</v>
      </c>
      <c r="G9" s="29">
        <f aca="true" t="shared" si="0" ref="G9:G85">SUM(D9:F9)</f>
        <v>0</v>
      </c>
      <c r="H9" s="29">
        <f>SUM(H10:H12)</f>
        <v>0</v>
      </c>
      <c r="I9" s="29">
        <f aca="true" t="shared" si="1" ref="I9:I85">G9+H9</f>
        <v>0</v>
      </c>
    </row>
    <row r="10" spans="1:9" ht="12">
      <c r="A10" s="613"/>
      <c r="B10" s="608"/>
      <c r="C10" s="25" t="s">
        <v>348</v>
      </c>
      <c r="D10" s="26"/>
      <c r="E10" s="27"/>
      <c r="F10" s="28"/>
      <c r="G10" s="29">
        <f t="shared" si="0"/>
        <v>0</v>
      </c>
      <c r="H10" s="29"/>
      <c r="I10" s="29">
        <f t="shared" si="1"/>
        <v>0</v>
      </c>
    </row>
    <row r="11" spans="1:9" ht="12">
      <c r="A11" s="613"/>
      <c r="B11" s="608"/>
      <c r="C11" s="25" t="s">
        <v>349</v>
      </c>
      <c r="D11" s="26"/>
      <c r="E11" s="27"/>
      <c r="F11" s="28"/>
      <c r="G11" s="29">
        <f t="shared" si="0"/>
        <v>0</v>
      </c>
      <c r="H11" s="29"/>
      <c r="I11" s="29">
        <f t="shared" si="1"/>
        <v>0</v>
      </c>
    </row>
    <row r="12" spans="1:9" ht="12">
      <c r="A12" s="613"/>
      <c r="B12" s="608"/>
      <c r="C12" s="25" t="s">
        <v>350</v>
      </c>
      <c r="D12" s="26"/>
      <c r="E12" s="27"/>
      <c r="F12" s="28"/>
      <c r="G12" s="29">
        <f t="shared" si="0"/>
        <v>0</v>
      </c>
      <c r="H12" s="29"/>
      <c r="I12" s="29">
        <f t="shared" si="1"/>
        <v>0</v>
      </c>
    </row>
    <row r="13" spans="1:9" ht="12">
      <c r="A13" s="613"/>
      <c r="B13" s="608"/>
      <c r="C13" s="25" t="s">
        <v>351</v>
      </c>
      <c r="D13" s="26">
        <f>D15+D16+SUM(D18:D21)</f>
        <v>0</v>
      </c>
      <c r="E13" s="27">
        <f>E15+E16+SUM(E18:E21)</f>
        <v>0</v>
      </c>
      <c r="F13" s="28">
        <f>F15+F16+SUM(F18:F21)</f>
        <v>0</v>
      </c>
      <c r="G13" s="29">
        <f t="shared" si="0"/>
        <v>0</v>
      </c>
      <c r="H13" s="29">
        <f>H15+H16+SUM(H18:H21)</f>
        <v>0</v>
      </c>
      <c r="I13" s="29">
        <f t="shared" si="1"/>
        <v>0</v>
      </c>
    </row>
    <row r="14" spans="1:9" ht="12">
      <c r="A14" s="613"/>
      <c r="B14" s="608"/>
      <c r="C14" s="25" t="s">
        <v>352</v>
      </c>
      <c r="D14" s="26"/>
      <c r="E14" s="27"/>
      <c r="F14" s="28"/>
      <c r="G14" s="29">
        <f t="shared" si="0"/>
        <v>0</v>
      </c>
      <c r="H14" s="29"/>
      <c r="I14" s="29">
        <f t="shared" si="1"/>
        <v>0</v>
      </c>
    </row>
    <row r="15" spans="1:9" ht="12">
      <c r="A15" s="613"/>
      <c r="B15" s="608"/>
      <c r="C15" s="25" t="s">
        <v>348</v>
      </c>
      <c r="D15" s="26"/>
      <c r="E15" s="27"/>
      <c r="F15" s="28"/>
      <c r="G15" s="29">
        <f t="shared" si="0"/>
        <v>0</v>
      </c>
      <c r="H15" s="29"/>
      <c r="I15" s="29">
        <f t="shared" si="1"/>
        <v>0</v>
      </c>
    </row>
    <row r="16" spans="1:9" ht="12">
      <c r="A16" s="613"/>
      <c r="B16" s="608"/>
      <c r="C16" s="25" t="s">
        <v>353</v>
      </c>
      <c r="D16" s="26"/>
      <c r="E16" s="27"/>
      <c r="F16" s="28"/>
      <c r="G16" s="29">
        <f t="shared" si="0"/>
        <v>0</v>
      </c>
      <c r="H16" s="29"/>
      <c r="I16" s="29">
        <f t="shared" si="1"/>
        <v>0</v>
      </c>
    </row>
    <row r="17" spans="1:9" ht="12">
      <c r="A17" s="613"/>
      <c r="B17" s="608"/>
      <c r="C17" s="25" t="s">
        <v>354</v>
      </c>
      <c r="D17" s="26"/>
      <c r="E17" s="27"/>
      <c r="F17" s="28"/>
      <c r="G17" s="29">
        <f t="shared" si="0"/>
        <v>0</v>
      </c>
      <c r="H17" s="29"/>
      <c r="I17" s="29">
        <f t="shared" si="1"/>
        <v>0</v>
      </c>
    </row>
    <row r="18" spans="1:9" ht="12">
      <c r="A18" s="613"/>
      <c r="B18" s="608"/>
      <c r="C18" s="25" t="s">
        <v>355</v>
      </c>
      <c r="D18" s="26"/>
      <c r="E18" s="27"/>
      <c r="F18" s="28"/>
      <c r="G18" s="29">
        <f t="shared" si="0"/>
        <v>0</v>
      </c>
      <c r="H18" s="29"/>
      <c r="I18" s="29">
        <f t="shared" si="1"/>
        <v>0</v>
      </c>
    </row>
    <row r="19" spans="1:9" ht="12">
      <c r="A19" s="613"/>
      <c r="B19" s="608"/>
      <c r="C19" s="25" t="s">
        <v>356</v>
      </c>
      <c r="D19" s="26"/>
      <c r="E19" s="27"/>
      <c r="F19" s="28"/>
      <c r="G19" s="29">
        <f t="shared" si="0"/>
        <v>0</v>
      </c>
      <c r="H19" s="29"/>
      <c r="I19" s="29">
        <f t="shared" si="1"/>
        <v>0</v>
      </c>
    </row>
    <row r="20" spans="1:9" ht="12">
      <c r="A20" s="613"/>
      <c r="B20" s="608"/>
      <c r="C20" s="25" t="s">
        <v>357</v>
      </c>
      <c r="D20" s="26"/>
      <c r="E20" s="27"/>
      <c r="F20" s="28"/>
      <c r="G20" s="29">
        <f t="shared" si="0"/>
        <v>0</v>
      </c>
      <c r="H20" s="29"/>
      <c r="I20" s="29">
        <f t="shared" si="1"/>
        <v>0</v>
      </c>
    </row>
    <row r="21" spans="1:9" ht="12">
      <c r="A21" s="613"/>
      <c r="B21" s="608"/>
      <c r="C21" s="25" t="s">
        <v>358</v>
      </c>
      <c r="D21" s="26"/>
      <c r="E21" s="27"/>
      <c r="F21" s="28"/>
      <c r="G21" s="29">
        <f t="shared" si="0"/>
        <v>0</v>
      </c>
      <c r="H21" s="29"/>
      <c r="I21" s="29">
        <f t="shared" si="1"/>
        <v>0</v>
      </c>
    </row>
    <row r="22" spans="1:9" ht="12">
      <c r="A22" s="613"/>
      <c r="B22" s="608"/>
      <c r="C22" s="25" t="s">
        <v>359</v>
      </c>
      <c r="D22" s="26">
        <f>D24+D25+SUM(D27:D30)</f>
        <v>0</v>
      </c>
      <c r="E22" s="27">
        <f>E24+E25+SUM(E27:E30)</f>
        <v>0</v>
      </c>
      <c r="F22" s="28">
        <f>F24+F25+SUM(F27:F30)</f>
        <v>0</v>
      </c>
      <c r="G22" s="29">
        <f t="shared" si="0"/>
        <v>0</v>
      </c>
      <c r="H22" s="29">
        <f>H24+H25+SUM(H27:H30)</f>
        <v>0</v>
      </c>
      <c r="I22" s="29">
        <f t="shared" si="1"/>
        <v>0</v>
      </c>
    </row>
    <row r="23" spans="1:9" ht="12">
      <c r="A23" s="613"/>
      <c r="B23" s="608"/>
      <c r="C23" s="25" t="s">
        <v>352</v>
      </c>
      <c r="D23" s="26"/>
      <c r="E23" s="27"/>
      <c r="F23" s="28"/>
      <c r="G23" s="29">
        <f t="shared" si="0"/>
        <v>0</v>
      </c>
      <c r="H23" s="29"/>
      <c r="I23" s="29">
        <f t="shared" si="1"/>
        <v>0</v>
      </c>
    </row>
    <row r="24" spans="1:9" ht="12">
      <c r="A24" s="613"/>
      <c r="B24" s="608"/>
      <c r="C24" s="25" t="s">
        <v>348</v>
      </c>
      <c r="D24" s="26"/>
      <c r="E24" s="27"/>
      <c r="F24" s="28"/>
      <c r="G24" s="29">
        <f t="shared" si="0"/>
        <v>0</v>
      </c>
      <c r="H24" s="29"/>
      <c r="I24" s="29">
        <f t="shared" si="1"/>
        <v>0</v>
      </c>
    </row>
    <row r="25" spans="1:9" ht="12">
      <c r="A25" s="613"/>
      <c r="B25" s="608"/>
      <c r="C25" s="25" t="s">
        <v>353</v>
      </c>
      <c r="D25" s="26"/>
      <c r="E25" s="27"/>
      <c r="F25" s="28"/>
      <c r="G25" s="29">
        <f t="shared" si="0"/>
        <v>0</v>
      </c>
      <c r="H25" s="29"/>
      <c r="I25" s="29">
        <f t="shared" si="1"/>
        <v>0</v>
      </c>
    </row>
    <row r="26" spans="1:9" ht="12">
      <c r="A26" s="613"/>
      <c r="B26" s="608"/>
      <c r="C26" s="25" t="s">
        <v>354</v>
      </c>
      <c r="D26" s="26"/>
      <c r="E26" s="27"/>
      <c r="F26" s="28"/>
      <c r="G26" s="29">
        <f t="shared" si="0"/>
        <v>0</v>
      </c>
      <c r="H26" s="29"/>
      <c r="I26" s="29">
        <f t="shared" si="1"/>
        <v>0</v>
      </c>
    </row>
    <row r="27" spans="1:9" ht="12">
      <c r="A27" s="613"/>
      <c r="B27" s="608"/>
      <c r="C27" s="25" t="s">
        <v>355</v>
      </c>
      <c r="D27" s="26"/>
      <c r="E27" s="27"/>
      <c r="F27" s="28"/>
      <c r="G27" s="29">
        <f t="shared" si="0"/>
        <v>0</v>
      </c>
      <c r="H27" s="29"/>
      <c r="I27" s="29">
        <f t="shared" si="1"/>
        <v>0</v>
      </c>
    </row>
    <row r="28" spans="1:9" ht="12">
      <c r="A28" s="613"/>
      <c r="B28" s="608"/>
      <c r="C28" s="25" t="s">
        <v>356</v>
      </c>
      <c r="D28" s="26"/>
      <c r="E28" s="27"/>
      <c r="F28" s="28"/>
      <c r="G28" s="29">
        <f t="shared" si="0"/>
        <v>0</v>
      </c>
      <c r="H28" s="29"/>
      <c r="I28" s="29">
        <f t="shared" si="1"/>
        <v>0</v>
      </c>
    </row>
    <row r="29" spans="1:9" ht="12">
      <c r="A29" s="613"/>
      <c r="B29" s="608"/>
      <c r="C29" s="25" t="s">
        <v>357</v>
      </c>
      <c r="D29" s="26"/>
      <c r="E29" s="27"/>
      <c r="F29" s="28"/>
      <c r="G29" s="29">
        <f t="shared" si="0"/>
        <v>0</v>
      </c>
      <c r="H29" s="29"/>
      <c r="I29" s="29">
        <f t="shared" si="1"/>
        <v>0</v>
      </c>
    </row>
    <row r="30" spans="1:9" ht="12">
      <c r="A30" s="613"/>
      <c r="B30" s="608"/>
      <c r="C30" s="25" t="s">
        <v>358</v>
      </c>
      <c r="D30" s="26"/>
      <c r="E30" s="27"/>
      <c r="F30" s="28"/>
      <c r="G30" s="29">
        <f t="shared" si="0"/>
        <v>0</v>
      </c>
      <c r="H30" s="29"/>
      <c r="I30" s="29">
        <f t="shared" si="1"/>
        <v>0</v>
      </c>
    </row>
    <row r="31" spans="1:9" ht="12">
      <c r="A31" s="613"/>
      <c r="B31" s="608"/>
      <c r="C31" s="25" t="s">
        <v>360</v>
      </c>
      <c r="D31" s="26">
        <f>SUM(D32:D33)</f>
        <v>0</v>
      </c>
      <c r="E31" s="27">
        <f>SUM(E32:E33)</f>
        <v>0</v>
      </c>
      <c r="F31" s="28">
        <f>SUM(F32:F33)</f>
        <v>0</v>
      </c>
      <c r="G31" s="29">
        <f aca="true" t="shared" si="2" ref="G31:G37">SUM(D31:F31)</f>
        <v>0</v>
      </c>
      <c r="H31" s="29">
        <f>SUM(H32:H33)</f>
        <v>0</v>
      </c>
      <c r="I31" s="29">
        <f>G31+H31</f>
        <v>0</v>
      </c>
    </row>
    <row r="32" spans="1:9" ht="12">
      <c r="A32" s="613"/>
      <c r="B32" s="608"/>
      <c r="C32" s="25" t="s">
        <v>361</v>
      </c>
      <c r="D32" s="26"/>
      <c r="E32" s="27"/>
      <c r="F32" s="28"/>
      <c r="G32" s="29">
        <f t="shared" si="2"/>
        <v>0</v>
      </c>
      <c r="H32" s="29"/>
      <c r="I32" s="29">
        <f aca="true" t="shared" si="3" ref="I32:I37">G32+H32</f>
        <v>0</v>
      </c>
    </row>
    <row r="33" spans="1:9" ht="12">
      <c r="A33" s="613"/>
      <c r="B33" s="608"/>
      <c r="C33" s="25" t="s">
        <v>362</v>
      </c>
      <c r="D33" s="26"/>
      <c r="E33" s="27"/>
      <c r="F33" s="28"/>
      <c r="G33" s="29">
        <f t="shared" si="2"/>
        <v>0</v>
      </c>
      <c r="H33" s="29"/>
      <c r="I33" s="29">
        <f t="shared" si="3"/>
        <v>0</v>
      </c>
    </row>
    <row r="34" spans="1:9" ht="12">
      <c r="A34" s="613"/>
      <c r="B34" s="608"/>
      <c r="C34" s="30" t="s">
        <v>1093</v>
      </c>
      <c r="D34" s="26">
        <f>SUM(D35:D37)</f>
        <v>0</v>
      </c>
      <c r="E34" s="27">
        <f>SUM(E35:E37)</f>
        <v>0</v>
      </c>
      <c r="F34" s="28">
        <f>SUM(F35:F37)</f>
        <v>0</v>
      </c>
      <c r="G34" s="29">
        <f t="shared" si="2"/>
        <v>0</v>
      </c>
      <c r="H34" s="29">
        <f>SUM(H35:H37)</f>
        <v>0</v>
      </c>
      <c r="I34" s="29">
        <f t="shared" si="3"/>
        <v>0</v>
      </c>
    </row>
    <row r="35" spans="1:9" ht="12">
      <c r="A35" s="613"/>
      <c r="B35" s="608"/>
      <c r="C35" s="30" t="s">
        <v>989</v>
      </c>
      <c r="D35" s="26"/>
      <c r="E35" s="27"/>
      <c r="F35" s="28"/>
      <c r="G35" s="29">
        <f t="shared" si="2"/>
        <v>0</v>
      </c>
      <c r="H35" s="29"/>
      <c r="I35" s="29">
        <f t="shared" si="3"/>
        <v>0</v>
      </c>
    </row>
    <row r="36" spans="1:9" ht="12">
      <c r="A36" s="613"/>
      <c r="B36" s="608"/>
      <c r="C36" s="30" t="s">
        <v>990</v>
      </c>
      <c r="D36" s="26"/>
      <c r="E36" s="27"/>
      <c r="F36" s="28"/>
      <c r="G36" s="29">
        <f t="shared" si="2"/>
        <v>0</v>
      </c>
      <c r="H36" s="29"/>
      <c r="I36" s="29">
        <f t="shared" si="3"/>
        <v>0</v>
      </c>
    </row>
    <row r="37" spans="1:9" ht="12">
      <c r="A37" s="613"/>
      <c r="B37" s="608"/>
      <c r="C37" s="30" t="s">
        <v>991</v>
      </c>
      <c r="D37" s="26"/>
      <c r="E37" s="27"/>
      <c r="F37" s="28"/>
      <c r="G37" s="29">
        <f t="shared" si="2"/>
        <v>0</v>
      </c>
      <c r="H37" s="29"/>
      <c r="I37" s="29">
        <f t="shared" si="3"/>
        <v>0</v>
      </c>
    </row>
    <row r="38" spans="1:9" ht="12">
      <c r="A38" s="613"/>
      <c r="B38" s="608"/>
      <c r="C38" s="25" t="s">
        <v>363</v>
      </c>
      <c r="D38" s="26">
        <f>SUM(D39:D49)</f>
        <v>0</v>
      </c>
      <c r="E38" s="27">
        <f>SUM(E39:E49)</f>
        <v>0</v>
      </c>
      <c r="F38" s="28">
        <f>SUM(F39:F49)</f>
        <v>0</v>
      </c>
      <c r="G38" s="29">
        <f t="shared" si="0"/>
        <v>0</v>
      </c>
      <c r="H38" s="29">
        <f>SUM(H39:H49)</f>
        <v>0</v>
      </c>
      <c r="I38" s="29">
        <f t="shared" si="1"/>
        <v>0</v>
      </c>
    </row>
    <row r="39" spans="1:9" ht="12">
      <c r="A39" s="613"/>
      <c r="B39" s="608"/>
      <c r="C39" s="25" t="s">
        <v>364</v>
      </c>
      <c r="D39" s="26"/>
      <c r="E39" s="27"/>
      <c r="F39" s="28"/>
      <c r="G39" s="29">
        <f t="shared" si="0"/>
        <v>0</v>
      </c>
      <c r="H39" s="29"/>
      <c r="I39" s="29">
        <f t="shared" si="1"/>
        <v>0</v>
      </c>
    </row>
    <row r="40" spans="1:9" ht="12">
      <c r="A40" s="613"/>
      <c r="B40" s="608"/>
      <c r="C40" s="25" t="s">
        <v>365</v>
      </c>
      <c r="D40" s="26"/>
      <c r="E40" s="27"/>
      <c r="F40" s="28"/>
      <c r="G40" s="29">
        <f t="shared" si="0"/>
        <v>0</v>
      </c>
      <c r="H40" s="29"/>
      <c r="I40" s="29">
        <f t="shared" si="1"/>
        <v>0</v>
      </c>
    </row>
    <row r="41" spans="1:9" ht="12">
      <c r="A41" s="613"/>
      <c r="B41" s="608"/>
      <c r="C41" s="25" t="s">
        <v>366</v>
      </c>
      <c r="D41" s="26"/>
      <c r="E41" s="27"/>
      <c r="F41" s="28"/>
      <c r="G41" s="29">
        <f t="shared" si="0"/>
        <v>0</v>
      </c>
      <c r="H41" s="29"/>
      <c r="I41" s="29">
        <f t="shared" si="1"/>
        <v>0</v>
      </c>
    </row>
    <row r="42" spans="1:9" ht="12">
      <c r="A42" s="613"/>
      <c r="B42" s="608"/>
      <c r="C42" s="25" t="s">
        <v>367</v>
      </c>
      <c r="D42" s="26"/>
      <c r="E42" s="27"/>
      <c r="F42" s="28"/>
      <c r="G42" s="29">
        <f t="shared" si="0"/>
        <v>0</v>
      </c>
      <c r="H42" s="29"/>
      <c r="I42" s="29">
        <f t="shared" si="1"/>
        <v>0</v>
      </c>
    </row>
    <row r="43" spans="1:9" ht="12">
      <c r="A43" s="613"/>
      <c r="B43" s="608"/>
      <c r="C43" s="25" t="s">
        <v>368</v>
      </c>
      <c r="D43" s="26"/>
      <c r="E43" s="27"/>
      <c r="F43" s="28"/>
      <c r="G43" s="29">
        <f t="shared" si="0"/>
        <v>0</v>
      </c>
      <c r="H43" s="29"/>
      <c r="I43" s="29">
        <f t="shared" si="1"/>
        <v>0</v>
      </c>
    </row>
    <row r="44" spans="1:9" ht="12">
      <c r="A44" s="613"/>
      <c r="B44" s="608"/>
      <c r="C44" s="30" t="s">
        <v>992</v>
      </c>
      <c r="D44" s="26"/>
      <c r="E44" s="27"/>
      <c r="F44" s="28"/>
      <c r="G44" s="29">
        <f>SUM(D44:F44)</f>
        <v>0</v>
      </c>
      <c r="H44" s="29"/>
      <c r="I44" s="29">
        <f>G44+H44</f>
        <v>0</v>
      </c>
    </row>
    <row r="45" spans="1:9" ht="12">
      <c r="A45" s="613"/>
      <c r="B45" s="608"/>
      <c r="C45" s="25" t="s">
        <v>369</v>
      </c>
      <c r="D45" s="26"/>
      <c r="E45" s="27"/>
      <c r="F45" s="28"/>
      <c r="G45" s="29">
        <f>SUM(D45:F45)</f>
        <v>0</v>
      </c>
      <c r="H45" s="29"/>
      <c r="I45" s="29">
        <f>G45+H45</f>
        <v>0</v>
      </c>
    </row>
    <row r="46" spans="1:9" ht="12">
      <c r="A46" s="613"/>
      <c r="B46" s="608"/>
      <c r="C46" s="25" t="s">
        <v>370</v>
      </c>
      <c r="D46" s="26"/>
      <c r="E46" s="27"/>
      <c r="F46" s="28"/>
      <c r="G46" s="29">
        <f>SUM(D46:F46)</f>
        <v>0</v>
      </c>
      <c r="H46" s="29"/>
      <c r="I46" s="29">
        <f>G46+H46</f>
        <v>0</v>
      </c>
    </row>
    <row r="47" spans="1:9" ht="12">
      <c r="A47" s="613"/>
      <c r="B47" s="608"/>
      <c r="C47" s="30" t="s">
        <v>993</v>
      </c>
      <c r="D47" s="26"/>
      <c r="E47" s="27"/>
      <c r="F47" s="28"/>
      <c r="G47" s="29">
        <f>SUM(D47:F47)</f>
        <v>0</v>
      </c>
      <c r="H47" s="29"/>
      <c r="I47" s="29">
        <f>G47+H47</f>
        <v>0</v>
      </c>
    </row>
    <row r="48" spans="1:9" ht="12">
      <c r="A48" s="613"/>
      <c r="B48" s="608"/>
      <c r="C48" s="30" t="s">
        <v>1097</v>
      </c>
      <c r="D48" s="26"/>
      <c r="E48" s="27"/>
      <c r="F48" s="28"/>
      <c r="G48" s="29">
        <f>SUM(D48:F48)</f>
        <v>0</v>
      </c>
      <c r="H48" s="29"/>
      <c r="I48" s="29">
        <f>G48+H48</f>
        <v>0</v>
      </c>
    </row>
    <row r="49" spans="1:9" ht="12">
      <c r="A49" s="613"/>
      <c r="B49" s="608"/>
      <c r="C49" s="25" t="s">
        <v>371</v>
      </c>
      <c r="D49" s="26"/>
      <c r="E49" s="27"/>
      <c r="F49" s="28"/>
      <c r="G49" s="29">
        <f t="shared" si="0"/>
        <v>0</v>
      </c>
      <c r="H49" s="29"/>
      <c r="I49" s="29">
        <f t="shared" si="1"/>
        <v>0</v>
      </c>
    </row>
    <row r="50" spans="1:9" ht="12">
      <c r="A50" s="613"/>
      <c r="B50" s="608"/>
      <c r="C50" s="25" t="s">
        <v>372</v>
      </c>
      <c r="D50" s="26">
        <f>SUM(D51:D57)</f>
        <v>0</v>
      </c>
      <c r="E50" s="27">
        <f>SUM(E51:E57)</f>
        <v>0</v>
      </c>
      <c r="F50" s="28">
        <f>SUM(F51:F57)</f>
        <v>0</v>
      </c>
      <c r="G50" s="29">
        <f t="shared" si="0"/>
        <v>0</v>
      </c>
      <c r="H50" s="29">
        <f>SUM(H51:H57)</f>
        <v>0</v>
      </c>
      <c r="I50" s="29">
        <f t="shared" si="1"/>
        <v>0</v>
      </c>
    </row>
    <row r="51" spans="1:9" ht="12">
      <c r="A51" s="613"/>
      <c r="B51" s="608"/>
      <c r="C51" s="30" t="s">
        <v>995</v>
      </c>
      <c r="D51" s="26"/>
      <c r="E51" s="27"/>
      <c r="F51" s="28"/>
      <c r="G51" s="29">
        <f t="shared" si="0"/>
        <v>0</v>
      </c>
      <c r="H51" s="29"/>
      <c r="I51" s="29">
        <f t="shared" si="1"/>
        <v>0</v>
      </c>
    </row>
    <row r="52" spans="1:9" ht="12">
      <c r="A52" s="613"/>
      <c r="B52" s="608"/>
      <c r="C52" s="30" t="s">
        <v>996</v>
      </c>
      <c r="D52" s="26"/>
      <c r="E52" s="27"/>
      <c r="F52" s="28"/>
      <c r="G52" s="29">
        <f aca="true" t="shared" si="4" ref="G52:G57">SUM(D52:F52)</f>
        <v>0</v>
      </c>
      <c r="H52" s="29"/>
      <c r="I52" s="29">
        <f aca="true" t="shared" si="5" ref="I52:I57">G52+H52</f>
        <v>0</v>
      </c>
    </row>
    <row r="53" spans="1:9" ht="12">
      <c r="A53" s="613"/>
      <c r="B53" s="608"/>
      <c r="C53" s="30" t="s">
        <v>997</v>
      </c>
      <c r="D53" s="26"/>
      <c r="E53" s="27"/>
      <c r="F53" s="28"/>
      <c r="G53" s="29">
        <f t="shared" si="4"/>
        <v>0</v>
      </c>
      <c r="H53" s="29"/>
      <c r="I53" s="29">
        <f t="shared" si="5"/>
        <v>0</v>
      </c>
    </row>
    <row r="54" spans="1:9" ht="12">
      <c r="A54" s="613"/>
      <c r="B54" s="608"/>
      <c r="C54" s="30" t="s">
        <v>998</v>
      </c>
      <c r="D54" s="26"/>
      <c r="E54" s="27"/>
      <c r="F54" s="28"/>
      <c r="G54" s="29">
        <f t="shared" si="4"/>
        <v>0</v>
      </c>
      <c r="H54" s="29"/>
      <c r="I54" s="29">
        <f t="shared" si="5"/>
        <v>0</v>
      </c>
    </row>
    <row r="55" spans="1:9" ht="12">
      <c r="A55" s="613"/>
      <c r="B55" s="608"/>
      <c r="C55" s="30" t="s">
        <v>999</v>
      </c>
      <c r="D55" s="26"/>
      <c r="E55" s="27"/>
      <c r="F55" s="28"/>
      <c r="G55" s="29">
        <f t="shared" si="4"/>
        <v>0</v>
      </c>
      <c r="H55" s="29"/>
      <c r="I55" s="29">
        <f t="shared" si="5"/>
        <v>0</v>
      </c>
    </row>
    <row r="56" spans="1:9" ht="12">
      <c r="A56" s="613"/>
      <c r="B56" s="608"/>
      <c r="C56" s="30" t="s">
        <v>1000</v>
      </c>
      <c r="D56" s="26"/>
      <c r="E56" s="27"/>
      <c r="F56" s="28"/>
      <c r="G56" s="29">
        <f t="shared" si="4"/>
        <v>0</v>
      </c>
      <c r="H56" s="29"/>
      <c r="I56" s="29">
        <f t="shared" si="5"/>
        <v>0</v>
      </c>
    </row>
    <row r="57" spans="1:9" ht="12">
      <c r="A57" s="613"/>
      <c r="B57" s="608"/>
      <c r="C57" s="25" t="s">
        <v>373</v>
      </c>
      <c r="D57" s="26"/>
      <c r="E57" s="27"/>
      <c r="F57" s="28"/>
      <c r="G57" s="29">
        <f t="shared" si="4"/>
        <v>0</v>
      </c>
      <c r="H57" s="29"/>
      <c r="I57" s="29">
        <f t="shared" si="5"/>
        <v>0</v>
      </c>
    </row>
    <row r="58" spans="1:9" ht="12">
      <c r="A58" s="613"/>
      <c r="B58" s="608"/>
      <c r="C58" s="31" t="s">
        <v>374</v>
      </c>
      <c r="D58" s="32"/>
      <c r="E58" s="33"/>
      <c r="F58" s="34"/>
      <c r="G58" s="35">
        <f t="shared" si="0"/>
        <v>0</v>
      </c>
      <c r="H58" s="35"/>
      <c r="I58" s="35">
        <f t="shared" si="1"/>
        <v>0</v>
      </c>
    </row>
    <row r="59" spans="1:9" ht="12">
      <c r="A59" s="613"/>
      <c r="B59" s="608"/>
      <c r="C59" s="36" t="s">
        <v>242</v>
      </c>
      <c r="D59" s="37">
        <f>D60+D65+D71</f>
        <v>0</v>
      </c>
      <c r="E59" s="38">
        <f>E60+E65+E71</f>
        <v>0</v>
      </c>
      <c r="F59" s="39">
        <f>F60+F65+F71</f>
        <v>0</v>
      </c>
      <c r="G59" s="40">
        <f t="shared" si="0"/>
        <v>0</v>
      </c>
      <c r="H59" s="40">
        <f>H60+H65+H71</f>
        <v>0</v>
      </c>
      <c r="I59" s="40">
        <f t="shared" si="1"/>
        <v>0</v>
      </c>
    </row>
    <row r="60" spans="1:9" ht="12">
      <c r="A60" s="613"/>
      <c r="B60" s="608"/>
      <c r="C60" s="25" t="s">
        <v>375</v>
      </c>
      <c r="D60" s="26">
        <f>SUM(D61:D64)</f>
        <v>0</v>
      </c>
      <c r="E60" s="27">
        <f>SUM(E61:E64)</f>
        <v>0</v>
      </c>
      <c r="F60" s="28">
        <f>SUM(F61:F64)</f>
        <v>0</v>
      </c>
      <c r="G60" s="29">
        <f>SUM(D60:F60)</f>
        <v>0</v>
      </c>
      <c r="H60" s="29">
        <f>SUM(H61:H64)</f>
        <v>0</v>
      </c>
      <c r="I60" s="29">
        <f t="shared" si="1"/>
        <v>0</v>
      </c>
    </row>
    <row r="61" spans="1:9" ht="12">
      <c r="A61" s="613"/>
      <c r="B61" s="608"/>
      <c r="C61" s="25" t="s">
        <v>376</v>
      </c>
      <c r="D61" s="26"/>
      <c r="E61" s="27"/>
      <c r="F61" s="28"/>
      <c r="G61" s="29">
        <f t="shared" si="0"/>
        <v>0</v>
      </c>
      <c r="H61" s="29"/>
      <c r="I61" s="29">
        <f t="shared" si="1"/>
        <v>0</v>
      </c>
    </row>
    <row r="62" spans="1:9" ht="12">
      <c r="A62" s="613"/>
      <c r="B62" s="608"/>
      <c r="C62" s="25" t="s">
        <v>377</v>
      </c>
      <c r="D62" s="26"/>
      <c r="E62" s="27"/>
      <c r="F62" s="28"/>
      <c r="G62" s="29">
        <f t="shared" si="0"/>
        <v>0</v>
      </c>
      <c r="H62" s="29"/>
      <c r="I62" s="29">
        <f t="shared" si="1"/>
        <v>0</v>
      </c>
    </row>
    <row r="63" spans="1:9" ht="12">
      <c r="A63" s="613"/>
      <c r="B63" s="608"/>
      <c r="C63" s="25" t="s">
        <v>371</v>
      </c>
      <c r="D63" s="26"/>
      <c r="E63" s="27"/>
      <c r="F63" s="28"/>
      <c r="G63" s="29">
        <f t="shared" si="0"/>
        <v>0</v>
      </c>
      <c r="H63" s="29"/>
      <c r="I63" s="29">
        <f t="shared" si="1"/>
        <v>0</v>
      </c>
    </row>
    <row r="64" spans="1:9" ht="12">
      <c r="A64" s="613"/>
      <c r="B64" s="608"/>
      <c r="C64" s="25" t="s">
        <v>373</v>
      </c>
      <c r="D64" s="26"/>
      <c r="E64" s="27"/>
      <c r="F64" s="28"/>
      <c r="G64" s="29">
        <f t="shared" si="0"/>
        <v>0</v>
      </c>
      <c r="H64" s="29"/>
      <c r="I64" s="29">
        <f t="shared" si="1"/>
        <v>0</v>
      </c>
    </row>
    <row r="65" spans="1:9" ht="12">
      <c r="A65" s="613"/>
      <c r="B65" s="608"/>
      <c r="C65" s="25" t="s">
        <v>378</v>
      </c>
      <c r="D65" s="26">
        <f>SUM(D66:D70)</f>
        <v>0</v>
      </c>
      <c r="E65" s="27">
        <f>SUM(E66:E70)</f>
        <v>0</v>
      </c>
      <c r="F65" s="28">
        <f>SUM(F66:F70)</f>
        <v>0</v>
      </c>
      <c r="G65" s="29">
        <f t="shared" si="0"/>
        <v>0</v>
      </c>
      <c r="H65" s="29">
        <f>SUM(H66:H70)</f>
        <v>0</v>
      </c>
      <c r="I65" s="29">
        <f t="shared" si="1"/>
        <v>0</v>
      </c>
    </row>
    <row r="66" spans="1:9" ht="12">
      <c r="A66" s="613"/>
      <c r="B66" s="608"/>
      <c r="C66" s="25" t="s">
        <v>379</v>
      </c>
      <c r="D66" s="26"/>
      <c r="E66" s="27"/>
      <c r="F66" s="28"/>
      <c r="G66" s="29">
        <f t="shared" si="0"/>
        <v>0</v>
      </c>
      <c r="H66" s="29"/>
      <c r="I66" s="29">
        <f t="shared" si="1"/>
        <v>0</v>
      </c>
    </row>
    <row r="67" spans="1:9" ht="12">
      <c r="A67" s="613"/>
      <c r="B67" s="608"/>
      <c r="C67" s="25" t="s">
        <v>371</v>
      </c>
      <c r="D67" s="26"/>
      <c r="E67" s="27"/>
      <c r="F67" s="28"/>
      <c r="G67" s="29">
        <f t="shared" si="0"/>
        <v>0</v>
      </c>
      <c r="H67" s="29"/>
      <c r="I67" s="29">
        <f t="shared" si="1"/>
        <v>0</v>
      </c>
    </row>
    <row r="68" spans="1:9" ht="12">
      <c r="A68" s="613"/>
      <c r="B68" s="608"/>
      <c r="C68" s="30" t="s">
        <v>995</v>
      </c>
      <c r="D68" s="26"/>
      <c r="E68" s="27"/>
      <c r="F68" s="28"/>
      <c r="G68" s="29">
        <f t="shared" si="0"/>
        <v>0</v>
      </c>
      <c r="H68" s="29"/>
      <c r="I68" s="29">
        <f t="shared" si="1"/>
        <v>0</v>
      </c>
    </row>
    <row r="69" spans="1:9" ht="12">
      <c r="A69" s="613"/>
      <c r="B69" s="608"/>
      <c r="C69" s="30" t="s">
        <v>996</v>
      </c>
      <c r="D69" s="26"/>
      <c r="E69" s="27"/>
      <c r="F69" s="28"/>
      <c r="G69" s="29">
        <f>SUM(D69:F69)</f>
        <v>0</v>
      </c>
      <c r="H69" s="29"/>
      <c r="I69" s="29">
        <f>G69+H69</f>
        <v>0</v>
      </c>
    </row>
    <row r="70" spans="1:9" ht="12">
      <c r="A70" s="613"/>
      <c r="B70" s="608"/>
      <c r="C70" s="25" t="s">
        <v>373</v>
      </c>
      <c r="D70" s="26"/>
      <c r="E70" s="27"/>
      <c r="F70" s="28"/>
      <c r="G70" s="29">
        <f t="shared" si="0"/>
        <v>0</v>
      </c>
      <c r="H70" s="29"/>
      <c r="I70" s="29">
        <f t="shared" si="1"/>
        <v>0</v>
      </c>
    </row>
    <row r="71" spans="1:9" ht="12">
      <c r="A71" s="613"/>
      <c r="B71" s="608"/>
      <c r="C71" s="25" t="s">
        <v>372</v>
      </c>
      <c r="D71" s="26">
        <f>SUM(D72:D74)</f>
        <v>0</v>
      </c>
      <c r="E71" s="27">
        <f>SUM(E72:E74)</f>
        <v>0</v>
      </c>
      <c r="F71" s="28">
        <f>SUM(F72:F74)</f>
        <v>0</v>
      </c>
      <c r="G71" s="29">
        <f t="shared" si="0"/>
        <v>0</v>
      </c>
      <c r="H71" s="29">
        <f>SUM(H72:H74)</f>
        <v>0</v>
      </c>
      <c r="I71" s="29">
        <f t="shared" si="1"/>
        <v>0</v>
      </c>
    </row>
    <row r="72" spans="1:9" ht="12">
      <c r="A72" s="613"/>
      <c r="B72" s="608"/>
      <c r="C72" s="25" t="s">
        <v>379</v>
      </c>
      <c r="D72" s="26"/>
      <c r="E72" s="27"/>
      <c r="F72" s="28"/>
      <c r="G72" s="29">
        <f t="shared" si="0"/>
        <v>0</v>
      </c>
      <c r="H72" s="29"/>
      <c r="I72" s="29">
        <f t="shared" si="1"/>
        <v>0</v>
      </c>
    </row>
    <row r="73" spans="1:9" ht="12">
      <c r="A73" s="613"/>
      <c r="B73" s="608"/>
      <c r="C73" s="25" t="s">
        <v>371</v>
      </c>
      <c r="D73" s="26"/>
      <c r="E73" s="27"/>
      <c r="F73" s="28"/>
      <c r="G73" s="29">
        <f t="shared" si="0"/>
        <v>0</v>
      </c>
      <c r="H73" s="29"/>
      <c r="I73" s="29">
        <f t="shared" si="1"/>
        <v>0</v>
      </c>
    </row>
    <row r="74" spans="1:9" ht="12">
      <c r="A74" s="613"/>
      <c r="B74" s="608"/>
      <c r="C74" s="31" t="s">
        <v>373</v>
      </c>
      <c r="D74" s="32"/>
      <c r="E74" s="33"/>
      <c r="F74" s="34"/>
      <c r="G74" s="35">
        <f t="shared" si="0"/>
        <v>0</v>
      </c>
      <c r="H74" s="35"/>
      <c r="I74" s="35">
        <f t="shared" si="1"/>
        <v>0</v>
      </c>
    </row>
    <row r="75" spans="1:9" ht="12">
      <c r="A75" s="613"/>
      <c r="B75" s="608"/>
      <c r="C75" s="36" t="s">
        <v>243</v>
      </c>
      <c r="D75" s="37">
        <f>D76+D79+D80</f>
        <v>0</v>
      </c>
      <c r="E75" s="38">
        <f>E76+E79+E80</f>
        <v>0</v>
      </c>
      <c r="F75" s="39">
        <f>F76+F79+F80</f>
        <v>0</v>
      </c>
      <c r="G75" s="40">
        <f t="shared" si="0"/>
        <v>0</v>
      </c>
      <c r="H75" s="40">
        <f>H76+H79+H80</f>
        <v>0</v>
      </c>
      <c r="I75" s="40">
        <f>G75+H75</f>
        <v>0</v>
      </c>
    </row>
    <row r="76" spans="1:9" ht="12">
      <c r="A76" s="613"/>
      <c r="B76" s="608"/>
      <c r="C76" s="25" t="s">
        <v>380</v>
      </c>
      <c r="D76" s="26">
        <f>SUM(D77:D78)</f>
        <v>0</v>
      </c>
      <c r="E76" s="27">
        <f>SUM(E77:E78)</f>
        <v>0</v>
      </c>
      <c r="F76" s="28">
        <f>SUM(F77:F78)</f>
        <v>0</v>
      </c>
      <c r="G76" s="29">
        <f t="shared" si="0"/>
        <v>0</v>
      </c>
      <c r="H76" s="29">
        <f>SUM(H77:H78)</f>
        <v>0</v>
      </c>
      <c r="I76" s="29">
        <f t="shared" si="1"/>
        <v>0</v>
      </c>
    </row>
    <row r="77" spans="1:9" ht="12">
      <c r="A77" s="613"/>
      <c r="B77" s="608"/>
      <c r="C77" s="25" t="s">
        <v>376</v>
      </c>
      <c r="D77" s="26"/>
      <c r="E77" s="27"/>
      <c r="F77" s="28"/>
      <c r="G77" s="29">
        <f t="shared" si="0"/>
        <v>0</v>
      </c>
      <c r="H77" s="29"/>
      <c r="I77" s="29">
        <f t="shared" si="1"/>
        <v>0</v>
      </c>
    </row>
    <row r="78" spans="1:9" ht="12">
      <c r="A78" s="613"/>
      <c r="B78" s="608"/>
      <c r="C78" s="25" t="s">
        <v>377</v>
      </c>
      <c r="D78" s="26"/>
      <c r="E78" s="27"/>
      <c r="F78" s="28"/>
      <c r="G78" s="29">
        <f t="shared" si="0"/>
        <v>0</v>
      </c>
      <c r="H78" s="29"/>
      <c r="I78" s="29">
        <f t="shared" si="1"/>
        <v>0</v>
      </c>
    </row>
    <row r="79" spans="1:9" ht="12">
      <c r="A79" s="613"/>
      <c r="B79" s="608"/>
      <c r="C79" s="25" t="s">
        <v>381</v>
      </c>
      <c r="D79" s="26"/>
      <c r="E79" s="27"/>
      <c r="F79" s="28"/>
      <c r="G79" s="29">
        <f t="shared" si="0"/>
        <v>0</v>
      </c>
      <c r="H79" s="29"/>
      <c r="I79" s="29">
        <f t="shared" si="1"/>
        <v>0</v>
      </c>
    </row>
    <row r="80" spans="1:9" ht="12">
      <c r="A80" s="613"/>
      <c r="B80" s="608"/>
      <c r="C80" s="25" t="s">
        <v>372</v>
      </c>
      <c r="D80" s="26">
        <f>SUM(D81:D85)</f>
        <v>0</v>
      </c>
      <c r="E80" s="27">
        <f>SUM(E81:E85)</f>
        <v>0</v>
      </c>
      <c r="F80" s="28">
        <f>SUM(F81:F85)</f>
        <v>0</v>
      </c>
      <c r="G80" s="29">
        <f>SUM(D80:F80)</f>
        <v>0</v>
      </c>
      <c r="H80" s="29">
        <f>SUM(H81:H85)</f>
        <v>0</v>
      </c>
      <c r="I80" s="29">
        <f>G80+H80</f>
        <v>0</v>
      </c>
    </row>
    <row r="81" spans="1:9" ht="12">
      <c r="A81" s="613"/>
      <c r="B81" s="608"/>
      <c r="C81" s="30" t="s">
        <v>995</v>
      </c>
      <c r="D81" s="26"/>
      <c r="E81" s="27"/>
      <c r="F81" s="28"/>
      <c r="G81" s="29">
        <f t="shared" si="0"/>
        <v>0</v>
      </c>
      <c r="H81" s="29"/>
      <c r="I81" s="29">
        <f t="shared" si="1"/>
        <v>0</v>
      </c>
    </row>
    <row r="82" spans="1:9" ht="12">
      <c r="A82" s="613"/>
      <c r="B82" s="608"/>
      <c r="C82" s="30" t="s">
        <v>996</v>
      </c>
      <c r="D82" s="26"/>
      <c r="E82" s="27"/>
      <c r="F82" s="28"/>
      <c r="G82" s="29">
        <f>SUM(D82:F82)</f>
        <v>0</v>
      </c>
      <c r="H82" s="29"/>
      <c r="I82" s="29">
        <f>G82+H82</f>
        <v>0</v>
      </c>
    </row>
    <row r="83" spans="1:9" ht="12">
      <c r="A83" s="613"/>
      <c r="B83" s="608"/>
      <c r="C83" s="30" t="s">
        <v>999</v>
      </c>
      <c r="D83" s="26"/>
      <c r="E83" s="27"/>
      <c r="F83" s="28"/>
      <c r="G83" s="29">
        <f>SUM(D83:F83)</f>
        <v>0</v>
      </c>
      <c r="H83" s="29"/>
      <c r="I83" s="29">
        <f>G83+H83</f>
        <v>0</v>
      </c>
    </row>
    <row r="84" spans="1:9" ht="12">
      <c r="A84" s="613"/>
      <c r="B84" s="608"/>
      <c r="C84" s="30" t="s">
        <v>1000</v>
      </c>
      <c r="D84" s="26"/>
      <c r="E84" s="27"/>
      <c r="F84" s="28"/>
      <c r="G84" s="29">
        <f t="shared" si="0"/>
        <v>0</v>
      </c>
      <c r="H84" s="29"/>
      <c r="I84" s="29">
        <f t="shared" si="1"/>
        <v>0</v>
      </c>
    </row>
    <row r="85" spans="1:9" ht="12">
      <c r="A85" s="613"/>
      <c r="B85" s="608"/>
      <c r="C85" s="31" t="s">
        <v>373</v>
      </c>
      <c r="D85" s="32"/>
      <c r="E85" s="33"/>
      <c r="F85" s="34"/>
      <c r="G85" s="35">
        <f t="shared" si="0"/>
        <v>0</v>
      </c>
      <c r="H85" s="35"/>
      <c r="I85" s="35">
        <f t="shared" si="1"/>
        <v>0</v>
      </c>
    </row>
    <row r="86" spans="1:9" ht="12">
      <c r="A86" s="613"/>
      <c r="B86" s="608"/>
      <c r="C86" s="36" t="s">
        <v>244</v>
      </c>
      <c r="D86" s="37">
        <f>D99+D104+D105+D87+D90+D93+D96+D100</f>
        <v>0</v>
      </c>
      <c r="E86" s="38">
        <f>E99+E104+E105+E87+E90+E93+E96+E100</f>
        <v>0</v>
      </c>
      <c r="F86" s="39">
        <f>F99+F104+F105+F87+F90+F93+F96+F100</f>
        <v>0</v>
      </c>
      <c r="G86" s="40">
        <f>SUM(D86:F86)</f>
        <v>0</v>
      </c>
      <c r="H86" s="40">
        <f>H99+H104+H105+H87+H90+H93+H96+H100</f>
        <v>0</v>
      </c>
      <c r="I86" s="40">
        <f>G86+H86</f>
        <v>0</v>
      </c>
    </row>
    <row r="87" spans="1:9" ht="12">
      <c r="A87" s="613"/>
      <c r="B87" s="608"/>
      <c r="C87" s="30" t="s">
        <v>1001</v>
      </c>
      <c r="D87" s="26">
        <f>SUM(D88:D89)</f>
        <v>0</v>
      </c>
      <c r="E87" s="27">
        <f>SUM(E88:E89)</f>
        <v>0</v>
      </c>
      <c r="F87" s="28">
        <f>SUM(F88:F89)</f>
        <v>0</v>
      </c>
      <c r="G87" s="29">
        <f>SUM(D87:F87)</f>
        <v>0</v>
      </c>
      <c r="H87" s="29">
        <f>SUM(E87:G87)</f>
        <v>0</v>
      </c>
      <c r="I87" s="29">
        <f>G87+H87</f>
        <v>0</v>
      </c>
    </row>
    <row r="88" spans="1:9" ht="12">
      <c r="A88" s="613"/>
      <c r="B88" s="608"/>
      <c r="C88" s="30" t="s">
        <v>1002</v>
      </c>
      <c r="D88" s="26"/>
      <c r="E88" s="27"/>
      <c r="F88" s="28"/>
      <c r="G88" s="29"/>
      <c r="H88" s="29"/>
      <c r="I88" s="29"/>
    </row>
    <row r="89" spans="1:9" ht="12">
      <c r="A89" s="613"/>
      <c r="B89" s="608"/>
      <c r="C89" s="30" t="s">
        <v>1003</v>
      </c>
      <c r="D89" s="26"/>
      <c r="E89" s="27"/>
      <c r="F89" s="28"/>
      <c r="G89" s="29"/>
      <c r="H89" s="29"/>
      <c r="I89" s="29"/>
    </row>
    <row r="90" spans="1:9" ht="12">
      <c r="A90" s="613"/>
      <c r="B90" s="608"/>
      <c r="C90" s="30" t="s">
        <v>1004</v>
      </c>
      <c r="D90" s="26">
        <f>SUM(D91:D92)</f>
        <v>0</v>
      </c>
      <c r="E90" s="27">
        <f>SUM(E91:E92)</f>
        <v>0</v>
      </c>
      <c r="F90" s="28">
        <f>SUM(F91:F92)</f>
        <v>0</v>
      </c>
      <c r="G90" s="29">
        <f>SUM(G91:G92)</f>
        <v>0</v>
      </c>
      <c r="H90" s="29">
        <f>SUM(H91:H92)</f>
        <v>0</v>
      </c>
      <c r="I90" s="29">
        <f>G90+H90</f>
        <v>0</v>
      </c>
    </row>
    <row r="91" spans="1:9" ht="12">
      <c r="A91" s="613"/>
      <c r="B91" s="608"/>
      <c r="C91" s="30" t="s">
        <v>1005</v>
      </c>
      <c r="D91" s="26"/>
      <c r="E91" s="27"/>
      <c r="F91" s="28"/>
      <c r="G91" s="29"/>
      <c r="H91" s="29"/>
      <c r="I91" s="29"/>
    </row>
    <row r="92" spans="1:9" ht="12">
      <c r="A92" s="613"/>
      <c r="B92" s="608"/>
      <c r="C92" s="30" t="s">
        <v>1003</v>
      </c>
      <c r="D92" s="26"/>
      <c r="E92" s="27"/>
      <c r="F92" s="28"/>
      <c r="G92" s="29"/>
      <c r="H92" s="29"/>
      <c r="I92" s="29"/>
    </row>
    <row r="93" spans="1:9" ht="12">
      <c r="A93" s="613"/>
      <c r="B93" s="608"/>
      <c r="C93" s="30" t="s">
        <v>1006</v>
      </c>
      <c r="D93" s="26">
        <f>SUM(D94:D95)</f>
        <v>0</v>
      </c>
      <c r="E93" s="27">
        <f>SUM(E94:E95)</f>
        <v>0</v>
      </c>
      <c r="F93" s="28">
        <f>SUM(F94:F95)</f>
        <v>0</v>
      </c>
      <c r="G93" s="29">
        <f>SUM(G94:G95)</f>
        <v>0</v>
      </c>
      <c r="H93" s="29">
        <f>SUM(H94:H95)</f>
        <v>0</v>
      </c>
      <c r="I93" s="29">
        <f>G93+H93</f>
        <v>0</v>
      </c>
    </row>
    <row r="94" spans="1:9" ht="12">
      <c r="A94" s="613"/>
      <c r="B94" s="608"/>
      <c r="C94" s="30" t="s">
        <v>1094</v>
      </c>
      <c r="D94" s="26"/>
      <c r="E94" s="27"/>
      <c r="F94" s="28"/>
      <c r="G94" s="29"/>
      <c r="H94" s="29"/>
      <c r="I94" s="29"/>
    </row>
    <row r="95" spans="1:9" ht="12">
      <c r="A95" s="613"/>
      <c r="B95" s="608"/>
      <c r="C95" s="30" t="s">
        <v>1003</v>
      </c>
      <c r="D95" s="26"/>
      <c r="E95" s="27"/>
      <c r="F95" s="28"/>
      <c r="G95" s="29"/>
      <c r="H95" s="29"/>
      <c r="I95" s="29"/>
    </row>
    <row r="96" spans="1:9" ht="12">
      <c r="A96" s="613"/>
      <c r="B96" s="608"/>
      <c r="C96" s="30" t="s">
        <v>1008</v>
      </c>
      <c r="D96" s="26">
        <f>SUM(D97:D98)</f>
        <v>0</v>
      </c>
      <c r="E96" s="27">
        <f>SUM(E97:E98)</f>
        <v>0</v>
      </c>
      <c r="F96" s="28">
        <f>SUM(F97:F98)</f>
        <v>0</v>
      </c>
      <c r="G96" s="29">
        <f>SUM(G97:G98)</f>
        <v>0</v>
      </c>
      <c r="H96" s="29">
        <f>SUM(H97:H98)</f>
        <v>0</v>
      </c>
      <c r="I96" s="29">
        <f>G96+H96</f>
        <v>0</v>
      </c>
    </row>
    <row r="97" spans="1:9" ht="12">
      <c r="A97" s="613"/>
      <c r="B97" s="608"/>
      <c r="C97" s="30" t="s">
        <v>1009</v>
      </c>
      <c r="D97" s="26"/>
      <c r="E97" s="27"/>
      <c r="F97" s="28"/>
      <c r="G97" s="29"/>
      <c r="H97" s="29"/>
      <c r="I97" s="29"/>
    </row>
    <row r="98" spans="1:9" ht="12">
      <c r="A98" s="613"/>
      <c r="B98" s="608"/>
      <c r="C98" s="30" t="s">
        <v>1003</v>
      </c>
      <c r="D98" s="26"/>
      <c r="E98" s="27"/>
      <c r="F98" s="28"/>
      <c r="G98" s="29"/>
      <c r="H98" s="29"/>
      <c r="I98" s="29"/>
    </row>
    <row r="99" spans="1:9" ht="12">
      <c r="A99" s="613"/>
      <c r="B99" s="608"/>
      <c r="C99" s="30" t="s">
        <v>1010</v>
      </c>
      <c r="D99" s="26"/>
      <c r="E99" s="27"/>
      <c r="F99" s="28"/>
      <c r="G99" s="29"/>
      <c r="H99" s="29"/>
      <c r="I99" s="29"/>
    </row>
    <row r="100" spans="1:9" ht="12">
      <c r="A100" s="613"/>
      <c r="B100" s="608"/>
      <c r="C100" s="30" t="s">
        <v>1011</v>
      </c>
      <c r="D100" s="26">
        <f>SUM(D101:D103)</f>
        <v>0</v>
      </c>
      <c r="E100" s="27">
        <f>SUM(E101:E103)</f>
        <v>0</v>
      </c>
      <c r="F100" s="28">
        <f>SUM(F101:F103)</f>
        <v>0</v>
      </c>
      <c r="G100" s="29">
        <f>SUM(G101:G103)</f>
        <v>0</v>
      </c>
      <c r="H100" s="29">
        <f>SUM(H101:H103)</f>
        <v>0</v>
      </c>
      <c r="I100" s="29">
        <f>G100+H100</f>
        <v>0</v>
      </c>
    </row>
    <row r="101" spans="1:9" ht="12">
      <c r="A101" s="613"/>
      <c r="B101" s="608"/>
      <c r="C101" s="30" t="s">
        <v>1012</v>
      </c>
      <c r="D101" s="26"/>
      <c r="E101" s="27"/>
      <c r="F101" s="28"/>
      <c r="G101" s="29"/>
      <c r="H101" s="29"/>
      <c r="I101" s="29"/>
    </row>
    <row r="102" spans="1:9" ht="12">
      <c r="A102" s="613"/>
      <c r="B102" s="608"/>
      <c r="C102" s="30" t="s">
        <v>1013</v>
      </c>
      <c r="D102" s="26"/>
      <c r="E102" s="27"/>
      <c r="F102" s="28"/>
      <c r="G102" s="29"/>
      <c r="H102" s="29"/>
      <c r="I102" s="29"/>
    </row>
    <row r="103" spans="1:9" ht="12">
      <c r="A103" s="613"/>
      <c r="B103" s="608"/>
      <c r="C103" s="30" t="s">
        <v>1095</v>
      </c>
      <c r="D103" s="26"/>
      <c r="E103" s="27"/>
      <c r="F103" s="28"/>
      <c r="G103" s="29"/>
      <c r="H103" s="29"/>
      <c r="I103" s="29"/>
    </row>
    <row r="104" spans="1:9" ht="12">
      <c r="A104" s="613"/>
      <c r="B104" s="608"/>
      <c r="C104" s="30" t="s">
        <v>381</v>
      </c>
      <c r="D104" s="26"/>
      <c r="E104" s="27"/>
      <c r="F104" s="28"/>
      <c r="G104" s="29"/>
      <c r="H104" s="29"/>
      <c r="I104" s="29"/>
    </row>
    <row r="105" spans="1:9" ht="12">
      <c r="A105" s="613"/>
      <c r="B105" s="608"/>
      <c r="C105" s="30" t="s">
        <v>372</v>
      </c>
      <c r="D105" s="26">
        <f>SUM(D106:D110)</f>
        <v>0</v>
      </c>
      <c r="E105" s="27">
        <f>SUM(E106:E110)</f>
        <v>0</v>
      </c>
      <c r="F105" s="28">
        <f>SUM(F106:F110)</f>
        <v>0</v>
      </c>
      <c r="G105" s="29">
        <f>SUM(G106:G110)</f>
        <v>0</v>
      </c>
      <c r="H105" s="29">
        <f>SUM(H106:H110)</f>
        <v>0</v>
      </c>
      <c r="I105" s="29">
        <f>G105+H105</f>
        <v>0</v>
      </c>
    </row>
    <row r="106" spans="1:9" ht="12">
      <c r="A106" s="613"/>
      <c r="B106" s="608"/>
      <c r="C106" s="30" t="s">
        <v>995</v>
      </c>
      <c r="D106" s="26"/>
      <c r="E106" s="27"/>
      <c r="F106" s="28"/>
      <c r="G106" s="29"/>
      <c r="H106" s="29"/>
      <c r="I106" s="29"/>
    </row>
    <row r="107" spans="1:9" ht="12">
      <c r="A107" s="613"/>
      <c r="B107" s="608"/>
      <c r="C107" s="30" t="s">
        <v>996</v>
      </c>
      <c r="D107" s="26"/>
      <c r="E107" s="27"/>
      <c r="F107" s="28"/>
      <c r="G107" s="29"/>
      <c r="H107" s="29"/>
      <c r="I107" s="29"/>
    </row>
    <row r="108" spans="1:9" ht="12">
      <c r="A108" s="613"/>
      <c r="B108" s="608"/>
      <c r="C108" s="30" t="s">
        <v>999</v>
      </c>
      <c r="D108" s="26"/>
      <c r="E108" s="27"/>
      <c r="F108" s="28"/>
      <c r="G108" s="29"/>
      <c r="H108" s="29"/>
      <c r="I108" s="29"/>
    </row>
    <row r="109" spans="1:9" ht="12">
      <c r="A109" s="613"/>
      <c r="B109" s="608"/>
      <c r="C109" s="30" t="s">
        <v>1000</v>
      </c>
      <c r="D109" s="26"/>
      <c r="E109" s="27"/>
      <c r="F109" s="28"/>
      <c r="G109" s="29"/>
      <c r="H109" s="29"/>
      <c r="I109" s="29"/>
    </row>
    <row r="110" spans="1:9" ht="12">
      <c r="A110" s="613"/>
      <c r="B110" s="608"/>
      <c r="C110" s="41" t="s">
        <v>373</v>
      </c>
      <c r="D110" s="32"/>
      <c r="E110" s="33"/>
      <c r="F110" s="34"/>
      <c r="G110" s="35"/>
      <c r="H110" s="35"/>
      <c r="I110" s="35"/>
    </row>
    <row r="111" spans="1:9" ht="12">
      <c r="A111" s="613"/>
      <c r="B111" s="608"/>
      <c r="C111" s="20" t="s">
        <v>245</v>
      </c>
      <c r="D111" s="21">
        <f>D112</f>
        <v>0</v>
      </c>
      <c r="E111" s="22">
        <f>E112</f>
        <v>0</v>
      </c>
      <c r="F111" s="23">
        <f>F112</f>
        <v>0</v>
      </c>
      <c r="G111" s="24">
        <f aca="true" t="shared" si="6" ref="G111:G147">SUM(D111:F111)</f>
        <v>0</v>
      </c>
      <c r="H111" s="24">
        <f>H112</f>
        <v>0</v>
      </c>
      <c r="I111" s="24">
        <f aca="true" t="shared" si="7" ref="I111:I135">G111+H111</f>
        <v>0</v>
      </c>
    </row>
    <row r="112" spans="1:9" ht="12">
      <c r="A112" s="613"/>
      <c r="B112" s="608"/>
      <c r="C112" s="31" t="s">
        <v>382</v>
      </c>
      <c r="D112" s="32"/>
      <c r="E112" s="33"/>
      <c r="F112" s="34"/>
      <c r="G112" s="35">
        <f t="shared" si="6"/>
        <v>0</v>
      </c>
      <c r="H112" s="35"/>
      <c r="I112" s="35">
        <f t="shared" si="7"/>
        <v>0</v>
      </c>
    </row>
    <row r="113" spans="1:9" ht="12">
      <c r="A113" s="613"/>
      <c r="B113" s="608"/>
      <c r="C113" s="36" t="s">
        <v>246</v>
      </c>
      <c r="D113" s="37">
        <f>D114+D120+D121+D122+D126+D127+D133</f>
        <v>0</v>
      </c>
      <c r="E113" s="38">
        <f>E114+E120+E121+E122+E126+E127+E133</f>
        <v>0</v>
      </c>
      <c r="F113" s="39">
        <f>F114+F120+F121+F122+F126+F127+F133</f>
        <v>0</v>
      </c>
      <c r="G113" s="40">
        <f t="shared" si="6"/>
        <v>0</v>
      </c>
      <c r="H113" s="40">
        <f>H114+H120+H121+H122+H126+H127+H133</f>
        <v>0</v>
      </c>
      <c r="I113" s="40">
        <f t="shared" si="7"/>
        <v>0</v>
      </c>
    </row>
    <row r="114" spans="1:9" ht="12">
      <c r="A114" s="613"/>
      <c r="B114" s="608"/>
      <c r="C114" s="25" t="s">
        <v>383</v>
      </c>
      <c r="D114" s="26">
        <f>SUM(D115:D119)</f>
        <v>0</v>
      </c>
      <c r="E114" s="27">
        <f>SUM(E115:E119)</f>
        <v>0</v>
      </c>
      <c r="F114" s="28">
        <f>SUM(F115:F119)</f>
        <v>0</v>
      </c>
      <c r="G114" s="29">
        <f t="shared" si="6"/>
        <v>0</v>
      </c>
      <c r="H114" s="29">
        <f>SUM(H115:H119)</f>
        <v>0</v>
      </c>
      <c r="I114" s="29">
        <f t="shared" si="7"/>
        <v>0</v>
      </c>
    </row>
    <row r="115" spans="1:9" ht="12">
      <c r="A115" s="613"/>
      <c r="B115" s="608"/>
      <c r="C115" s="25" t="s">
        <v>384</v>
      </c>
      <c r="D115" s="26"/>
      <c r="E115" s="27"/>
      <c r="F115" s="28"/>
      <c r="G115" s="29">
        <f t="shared" si="6"/>
        <v>0</v>
      </c>
      <c r="H115" s="29"/>
      <c r="I115" s="29">
        <f t="shared" si="7"/>
        <v>0</v>
      </c>
    </row>
    <row r="116" spans="1:9" ht="12">
      <c r="A116" s="613"/>
      <c r="B116" s="608"/>
      <c r="C116" s="25" t="s">
        <v>385</v>
      </c>
      <c r="D116" s="26"/>
      <c r="E116" s="27"/>
      <c r="F116" s="28"/>
      <c r="G116" s="29">
        <f t="shared" si="6"/>
        <v>0</v>
      </c>
      <c r="H116" s="29"/>
      <c r="I116" s="29">
        <f t="shared" si="7"/>
        <v>0</v>
      </c>
    </row>
    <row r="117" spans="1:9" ht="12">
      <c r="A117" s="613"/>
      <c r="B117" s="608"/>
      <c r="C117" s="25" t="s">
        <v>386</v>
      </c>
      <c r="D117" s="26"/>
      <c r="E117" s="27"/>
      <c r="F117" s="28"/>
      <c r="G117" s="29">
        <f t="shared" si="6"/>
        <v>0</v>
      </c>
      <c r="H117" s="29"/>
      <c r="I117" s="29">
        <f t="shared" si="7"/>
        <v>0</v>
      </c>
    </row>
    <row r="118" spans="1:9" ht="12">
      <c r="A118" s="613"/>
      <c r="B118" s="608"/>
      <c r="C118" s="25" t="s">
        <v>387</v>
      </c>
      <c r="D118" s="26"/>
      <c r="E118" s="27"/>
      <c r="F118" s="28"/>
      <c r="G118" s="29">
        <f t="shared" si="6"/>
        <v>0</v>
      </c>
      <c r="H118" s="29"/>
      <c r="I118" s="29">
        <f t="shared" si="7"/>
        <v>0</v>
      </c>
    </row>
    <row r="119" spans="1:9" ht="12">
      <c r="A119" s="613"/>
      <c r="B119" s="608"/>
      <c r="C119" s="25" t="s">
        <v>388</v>
      </c>
      <c r="D119" s="26"/>
      <c r="E119" s="27"/>
      <c r="F119" s="28"/>
      <c r="G119" s="29">
        <f t="shared" si="6"/>
        <v>0</v>
      </c>
      <c r="H119" s="29"/>
      <c r="I119" s="29">
        <f t="shared" si="7"/>
        <v>0</v>
      </c>
    </row>
    <row r="120" spans="1:9" ht="12">
      <c r="A120" s="613"/>
      <c r="B120" s="608"/>
      <c r="C120" s="25" t="s">
        <v>389</v>
      </c>
      <c r="D120" s="26"/>
      <c r="E120" s="27"/>
      <c r="F120" s="28"/>
      <c r="G120" s="29">
        <f t="shared" si="6"/>
        <v>0</v>
      </c>
      <c r="H120" s="29"/>
      <c r="I120" s="29">
        <f t="shared" si="7"/>
        <v>0</v>
      </c>
    </row>
    <row r="121" spans="1:9" ht="12">
      <c r="A121" s="613"/>
      <c r="B121" s="608"/>
      <c r="C121" s="25" t="s">
        <v>390</v>
      </c>
      <c r="D121" s="26"/>
      <c r="E121" s="27"/>
      <c r="F121" s="28"/>
      <c r="G121" s="29">
        <f t="shared" si="6"/>
        <v>0</v>
      </c>
      <c r="H121" s="29"/>
      <c r="I121" s="29">
        <f t="shared" si="7"/>
        <v>0</v>
      </c>
    </row>
    <row r="122" spans="1:9" ht="12">
      <c r="A122" s="613"/>
      <c r="B122" s="608"/>
      <c r="C122" s="25" t="s">
        <v>391</v>
      </c>
      <c r="D122" s="26">
        <f>SUM(D123:D125)</f>
        <v>0</v>
      </c>
      <c r="E122" s="27">
        <f>SUM(E123:E125)</f>
        <v>0</v>
      </c>
      <c r="F122" s="28">
        <f>SUM(F123:F125)</f>
        <v>0</v>
      </c>
      <c r="G122" s="29">
        <f t="shared" si="6"/>
        <v>0</v>
      </c>
      <c r="H122" s="29">
        <f>SUM(H123:H125)</f>
        <v>0</v>
      </c>
      <c r="I122" s="29">
        <f t="shared" si="7"/>
        <v>0</v>
      </c>
    </row>
    <row r="123" spans="1:9" ht="12">
      <c r="A123" s="613"/>
      <c r="B123" s="608"/>
      <c r="C123" s="25" t="s">
        <v>392</v>
      </c>
      <c r="D123" s="26"/>
      <c r="E123" s="27"/>
      <c r="F123" s="28"/>
      <c r="G123" s="29">
        <f t="shared" si="6"/>
        <v>0</v>
      </c>
      <c r="H123" s="29"/>
      <c r="I123" s="29">
        <f t="shared" si="7"/>
        <v>0</v>
      </c>
    </row>
    <row r="124" spans="1:9" ht="12">
      <c r="A124" s="613"/>
      <c r="B124" s="608"/>
      <c r="C124" s="25" t="s">
        <v>393</v>
      </c>
      <c r="D124" s="26"/>
      <c r="E124" s="27"/>
      <c r="F124" s="28"/>
      <c r="G124" s="29">
        <f t="shared" si="6"/>
        <v>0</v>
      </c>
      <c r="H124" s="29"/>
      <c r="I124" s="29">
        <f t="shared" si="7"/>
        <v>0</v>
      </c>
    </row>
    <row r="125" spans="1:9" ht="12">
      <c r="A125" s="613"/>
      <c r="B125" s="608"/>
      <c r="C125" s="25" t="s">
        <v>394</v>
      </c>
      <c r="D125" s="26"/>
      <c r="E125" s="27"/>
      <c r="F125" s="28"/>
      <c r="G125" s="29">
        <f t="shared" si="6"/>
        <v>0</v>
      </c>
      <c r="H125" s="29"/>
      <c r="I125" s="29">
        <f t="shared" si="7"/>
        <v>0</v>
      </c>
    </row>
    <row r="126" spans="1:9" ht="12">
      <c r="A126" s="613"/>
      <c r="B126" s="608"/>
      <c r="C126" s="25" t="s">
        <v>395</v>
      </c>
      <c r="D126" s="26"/>
      <c r="E126" s="27"/>
      <c r="F126" s="28"/>
      <c r="G126" s="29">
        <f t="shared" si="6"/>
        <v>0</v>
      </c>
      <c r="H126" s="29"/>
      <c r="I126" s="29">
        <f t="shared" si="7"/>
        <v>0</v>
      </c>
    </row>
    <row r="127" spans="1:9" ht="12">
      <c r="A127" s="613"/>
      <c r="B127" s="608"/>
      <c r="C127" s="25" t="s">
        <v>372</v>
      </c>
      <c r="D127" s="26">
        <f>SUM(D128:D132)</f>
        <v>0</v>
      </c>
      <c r="E127" s="27">
        <f>SUM(E128:E132)</f>
        <v>0</v>
      </c>
      <c r="F127" s="28">
        <f>SUM(F128:F132)</f>
        <v>0</v>
      </c>
      <c r="G127" s="29">
        <f t="shared" si="6"/>
        <v>0</v>
      </c>
      <c r="H127" s="29">
        <f>SUM(H128:H132)</f>
        <v>0</v>
      </c>
      <c r="I127" s="29">
        <f t="shared" si="7"/>
        <v>0</v>
      </c>
    </row>
    <row r="128" spans="1:9" ht="12">
      <c r="A128" s="613"/>
      <c r="B128" s="608"/>
      <c r="C128" s="30" t="s">
        <v>995</v>
      </c>
      <c r="D128" s="26"/>
      <c r="E128" s="27"/>
      <c r="F128" s="28"/>
      <c r="G128" s="29">
        <f t="shared" si="6"/>
        <v>0</v>
      </c>
      <c r="H128" s="29"/>
      <c r="I128" s="29">
        <f t="shared" si="7"/>
        <v>0</v>
      </c>
    </row>
    <row r="129" spans="1:9" ht="12">
      <c r="A129" s="613"/>
      <c r="B129" s="608"/>
      <c r="C129" s="30" t="s">
        <v>996</v>
      </c>
      <c r="D129" s="26"/>
      <c r="E129" s="27"/>
      <c r="F129" s="28"/>
      <c r="G129" s="29">
        <f t="shared" si="6"/>
        <v>0</v>
      </c>
      <c r="H129" s="29"/>
      <c r="I129" s="29">
        <f t="shared" si="7"/>
        <v>0</v>
      </c>
    </row>
    <row r="130" spans="1:9" ht="12">
      <c r="A130" s="613"/>
      <c r="B130" s="608"/>
      <c r="C130" s="30" t="s">
        <v>999</v>
      </c>
      <c r="D130" s="26"/>
      <c r="E130" s="27"/>
      <c r="F130" s="28"/>
      <c r="G130" s="29">
        <f t="shared" si="6"/>
        <v>0</v>
      </c>
      <c r="H130" s="29"/>
      <c r="I130" s="29">
        <f t="shared" si="7"/>
        <v>0</v>
      </c>
    </row>
    <row r="131" spans="1:9" ht="12">
      <c r="A131" s="613"/>
      <c r="B131" s="608"/>
      <c r="C131" s="30" t="s">
        <v>1000</v>
      </c>
      <c r="D131" s="26"/>
      <c r="E131" s="27"/>
      <c r="F131" s="28"/>
      <c r="G131" s="29">
        <f t="shared" si="6"/>
        <v>0</v>
      </c>
      <c r="H131" s="29"/>
      <c r="I131" s="29">
        <f t="shared" si="7"/>
        <v>0</v>
      </c>
    </row>
    <row r="132" spans="1:9" ht="12">
      <c r="A132" s="613"/>
      <c r="B132" s="608"/>
      <c r="C132" s="25" t="s">
        <v>373</v>
      </c>
      <c r="D132" s="26"/>
      <c r="E132" s="27"/>
      <c r="F132" s="28"/>
      <c r="G132" s="29">
        <f t="shared" si="6"/>
        <v>0</v>
      </c>
      <c r="H132" s="29"/>
      <c r="I132" s="29">
        <f t="shared" si="7"/>
        <v>0</v>
      </c>
    </row>
    <row r="133" spans="1:9" ht="12">
      <c r="A133" s="613"/>
      <c r="B133" s="608"/>
      <c r="C133" s="31" t="s">
        <v>374</v>
      </c>
      <c r="D133" s="32"/>
      <c r="E133" s="33"/>
      <c r="F133" s="34"/>
      <c r="G133" s="35">
        <f t="shared" si="6"/>
        <v>0</v>
      </c>
      <c r="H133" s="35"/>
      <c r="I133" s="35">
        <f t="shared" si="7"/>
        <v>0</v>
      </c>
    </row>
    <row r="134" spans="1:9" ht="12">
      <c r="A134" s="613"/>
      <c r="B134" s="608"/>
      <c r="C134" s="36" t="s">
        <v>247</v>
      </c>
      <c r="D134" s="37">
        <f>D135+D138+D140+D141</f>
        <v>0</v>
      </c>
      <c r="E134" s="38">
        <f>E135+E138+E140+E141</f>
        <v>0</v>
      </c>
      <c r="F134" s="39">
        <f>F135+F138+F140+F141</f>
        <v>0</v>
      </c>
      <c r="G134" s="40">
        <f t="shared" si="6"/>
        <v>0</v>
      </c>
      <c r="H134" s="40">
        <f>H135+H138+H141</f>
        <v>0</v>
      </c>
      <c r="I134" s="40">
        <f t="shared" si="7"/>
        <v>0</v>
      </c>
    </row>
    <row r="135" spans="1:9" ht="12">
      <c r="A135" s="613"/>
      <c r="B135" s="608"/>
      <c r="C135" s="30" t="s">
        <v>380</v>
      </c>
      <c r="D135" s="26">
        <f>SUM(D136:D137)</f>
        <v>0</v>
      </c>
      <c r="E135" s="27">
        <f>SUM(E136:E137)</f>
        <v>0</v>
      </c>
      <c r="F135" s="28">
        <f>SUM(F136:F137)</f>
        <v>0</v>
      </c>
      <c r="G135" s="29">
        <f t="shared" si="6"/>
        <v>0</v>
      </c>
      <c r="H135" s="29">
        <f>SUM(H136:H137)</f>
        <v>0</v>
      </c>
      <c r="I135" s="29">
        <f t="shared" si="7"/>
        <v>0</v>
      </c>
    </row>
    <row r="136" spans="1:9" ht="12">
      <c r="A136" s="613"/>
      <c r="B136" s="608"/>
      <c r="C136" s="30" t="s">
        <v>376</v>
      </c>
      <c r="D136" s="42"/>
      <c r="E136" s="43"/>
      <c r="F136" s="44"/>
      <c r="G136" s="45">
        <f t="shared" si="6"/>
        <v>0</v>
      </c>
      <c r="H136" s="45"/>
      <c r="I136" s="29">
        <f aca="true" t="shared" si="8" ref="I136:I146">G136+H136</f>
        <v>0</v>
      </c>
    </row>
    <row r="137" spans="1:9" ht="12">
      <c r="A137" s="613"/>
      <c r="B137" s="608"/>
      <c r="C137" s="30" t="s">
        <v>1024</v>
      </c>
      <c r="D137" s="42"/>
      <c r="E137" s="43"/>
      <c r="F137" s="44"/>
      <c r="G137" s="45">
        <f t="shared" si="6"/>
        <v>0</v>
      </c>
      <c r="H137" s="45"/>
      <c r="I137" s="29">
        <f t="shared" si="8"/>
        <v>0</v>
      </c>
    </row>
    <row r="138" spans="1:9" ht="12">
      <c r="A138" s="613"/>
      <c r="B138" s="608"/>
      <c r="C138" s="30" t="s">
        <v>396</v>
      </c>
      <c r="D138" s="42">
        <f>D139</f>
        <v>0</v>
      </c>
      <c r="E138" s="43">
        <f>E139</f>
        <v>0</v>
      </c>
      <c r="F138" s="44">
        <f>F139</f>
        <v>0</v>
      </c>
      <c r="G138" s="45">
        <f t="shared" si="6"/>
        <v>0</v>
      </c>
      <c r="H138" s="29">
        <f>SUM(H139:H140)</f>
        <v>0</v>
      </c>
      <c r="I138" s="29">
        <f t="shared" si="8"/>
        <v>0</v>
      </c>
    </row>
    <row r="139" spans="1:9" ht="12">
      <c r="A139" s="613"/>
      <c r="B139" s="608"/>
      <c r="C139" s="30" t="s">
        <v>397</v>
      </c>
      <c r="D139" s="42"/>
      <c r="E139" s="43"/>
      <c r="F139" s="44"/>
      <c r="G139" s="45">
        <f t="shared" si="6"/>
        <v>0</v>
      </c>
      <c r="H139" s="45"/>
      <c r="I139" s="29">
        <f t="shared" si="8"/>
        <v>0</v>
      </c>
    </row>
    <row r="140" spans="1:9" ht="12">
      <c r="A140" s="613"/>
      <c r="B140" s="608"/>
      <c r="C140" s="30" t="s">
        <v>390</v>
      </c>
      <c r="D140" s="42"/>
      <c r="E140" s="43"/>
      <c r="F140" s="44"/>
      <c r="G140" s="45">
        <f t="shared" si="6"/>
        <v>0</v>
      </c>
      <c r="H140" s="45"/>
      <c r="I140" s="29">
        <f t="shared" si="8"/>
        <v>0</v>
      </c>
    </row>
    <row r="141" spans="1:9" ht="12">
      <c r="A141" s="613"/>
      <c r="B141" s="608"/>
      <c r="C141" s="30" t="s">
        <v>372</v>
      </c>
      <c r="D141" s="42">
        <f>SUM(D142:D146)</f>
        <v>0</v>
      </c>
      <c r="E141" s="43">
        <f>SUM(E142:E146)</f>
        <v>0</v>
      </c>
      <c r="F141" s="44">
        <f>SUM(F142:F146)</f>
        <v>0</v>
      </c>
      <c r="G141" s="45">
        <f t="shared" si="6"/>
        <v>0</v>
      </c>
      <c r="H141" s="29">
        <f>SUM(H142:H146)</f>
        <v>0</v>
      </c>
      <c r="I141" s="29">
        <f t="shared" si="8"/>
        <v>0</v>
      </c>
    </row>
    <row r="142" spans="1:9" ht="12">
      <c r="A142" s="613"/>
      <c r="B142" s="608"/>
      <c r="C142" s="30" t="s">
        <v>995</v>
      </c>
      <c r="D142" s="42"/>
      <c r="E142" s="43"/>
      <c r="F142" s="44"/>
      <c r="G142" s="45">
        <f t="shared" si="6"/>
        <v>0</v>
      </c>
      <c r="H142" s="45"/>
      <c r="I142" s="29">
        <f t="shared" si="8"/>
        <v>0</v>
      </c>
    </row>
    <row r="143" spans="1:9" ht="12">
      <c r="A143" s="613"/>
      <c r="B143" s="608"/>
      <c r="C143" s="30" t="s">
        <v>996</v>
      </c>
      <c r="D143" s="42"/>
      <c r="E143" s="43"/>
      <c r="F143" s="44"/>
      <c r="G143" s="45">
        <f t="shared" si="6"/>
        <v>0</v>
      </c>
      <c r="H143" s="45"/>
      <c r="I143" s="29">
        <f t="shared" si="8"/>
        <v>0</v>
      </c>
    </row>
    <row r="144" spans="1:9" ht="12">
      <c r="A144" s="613"/>
      <c r="B144" s="608"/>
      <c r="C144" s="30" t="s">
        <v>999</v>
      </c>
      <c r="D144" s="42"/>
      <c r="E144" s="43"/>
      <c r="F144" s="44"/>
      <c r="G144" s="45">
        <f t="shared" si="6"/>
        <v>0</v>
      </c>
      <c r="H144" s="45"/>
      <c r="I144" s="29">
        <f t="shared" si="8"/>
        <v>0</v>
      </c>
    </row>
    <row r="145" spans="1:9" ht="12">
      <c r="A145" s="613"/>
      <c r="B145" s="608"/>
      <c r="C145" s="30" t="s">
        <v>1000</v>
      </c>
      <c r="D145" s="42"/>
      <c r="E145" s="43"/>
      <c r="F145" s="44"/>
      <c r="G145" s="45">
        <f t="shared" si="6"/>
        <v>0</v>
      </c>
      <c r="H145" s="45"/>
      <c r="I145" s="29">
        <f t="shared" si="8"/>
        <v>0</v>
      </c>
    </row>
    <row r="146" spans="1:9" ht="12">
      <c r="A146" s="613"/>
      <c r="B146" s="608"/>
      <c r="C146" s="41" t="s">
        <v>373</v>
      </c>
      <c r="D146" s="32"/>
      <c r="E146" s="33"/>
      <c r="F146" s="34"/>
      <c r="G146" s="35">
        <f t="shared" si="6"/>
        <v>0</v>
      </c>
      <c r="H146" s="35"/>
      <c r="I146" s="35">
        <f t="shared" si="8"/>
        <v>0</v>
      </c>
    </row>
    <row r="147" spans="1:9" ht="12">
      <c r="A147" s="613"/>
      <c r="B147" s="608"/>
      <c r="C147" s="36" t="s">
        <v>248</v>
      </c>
      <c r="D147" s="37">
        <f>D148+D150+D151+D153+D154+D155+D157+D160+D166+D149+D152+D156</f>
        <v>0</v>
      </c>
      <c r="E147" s="38">
        <f>E148+E150+E151+E153+E154+E155+E157+E160+E166+E149+E152+E156</f>
        <v>0</v>
      </c>
      <c r="F147" s="39">
        <f>F148+F150+F151+F153+F154+F155+F157+F160+F166+F149+F152+F156</f>
        <v>0</v>
      </c>
      <c r="G147" s="40">
        <f t="shared" si="6"/>
        <v>0</v>
      </c>
      <c r="H147" s="40">
        <f>H148+H150+H151+H153+H154+H155+H157+H160+H166+H149+H152+H156</f>
        <v>0</v>
      </c>
      <c r="I147" s="40">
        <f>G147+H147</f>
        <v>0</v>
      </c>
    </row>
    <row r="148" spans="1:9" ht="12">
      <c r="A148" s="613"/>
      <c r="B148" s="608"/>
      <c r="C148" s="30" t="s">
        <v>1025</v>
      </c>
      <c r="D148" s="37"/>
      <c r="E148" s="38"/>
      <c r="F148" s="39"/>
      <c r="G148" s="40">
        <f aca="true" t="shared" si="9" ref="G148:G166">SUM(D148:F148)</f>
        <v>0</v>
      </c>
      <c r="H148" s="40"/>
      <c r="I148" s="40">
        <f aca="true" t="shared" si="10" ref="I148:I166">G148+H148</f>
        <v>0</v>
      </c>
    </row>
    <row r="149" spans="1:9" ht="12">
      <c r="A149" s="613"/>
      <c r="B149" s="608"/>
      <c r="C149" s="30" t="s">
        <v>1026</v>
      </c>
      <c r="D149" s="37"/>
      <c r="E149" s="38"/>
      <c r="F149" s="39"/>
      <c r="G149" s="40">
        <f t="shared" si="9"/>
        <v>0</v>
      </c>
      <c r="H149" s="40"/>
      <c r="I149" s="40">
        <f t="shared" si="10"/>
        <v>0</v>
      </c>
    </row>
    <row r="150" spans="1:9" ht="12">
      <c r="A150" s="613"/>
      <c r="B150" s="608"/>
      <c r="C150" s="30" t="s">
        <v>398</v>
      </c>
      <c r="D150" s="37"/>
      <c r="E150" s="38"/>
      <c r="F150" s="39"/>
      <c r="G150" s="40">
        <f t="shared" si="9"/>
        <v>0</v>
      </c>
      <c r="H150" s="40"/>
      <c r="I150" s="40">
        <f t="shared" si="10"/>
        <v>0</v>
      </c>
    </row>
    <row r="151" spans="1:9" ht="12">
      <c r="A151" s="613"/>
      <c r="B151" s="608"/>
      <c r="C151" s="30" t="s">
        <v>1027</v>
      </c>
      <c r="D151" s="37"/>
      <c r="E151" s="38"/>
      <c r="F151" s="39"/>
      <c r="G151" s="40">
        <f t="shared" si="9"/>
        <v>0</v>
      </c>
      <c r="H151" s="40"/>
      <c r="I151" s="40">
        <f t="shared" si="10"/>
        <v>0</v>
      </c>
    </row>
    <row r="152" spans="1:9" ht="12">
      <c r="A152" s="613"/>
      <c r="B152" s="608"/>
      <c r="C152" s="30" t="s">
        <v>1028</v>
      </c>
      <c r="D152" s="37"/>
      <c r="E152" s="38"/>
      <c r="F152" s="39"/>
      <c r="G152" s="40">
        <f t="shared" si="9"/>
        <v>0</v>
      </c>
      <c r="H152" s="40"/>
      <c r="I152" s="40">
        <f t="shared" si="10"/>
        <v>0</v>
      </c>
    </row>
    <row r="153" spans="1:9" ht="12">
      <c r="A153" s="613"/>
      <c r="B153" s="608"/>
      <c r="C153" s="30" t="s">
        <v>399</v>
      </c>
      <c r="D153" s="37"/>
      <c r="E153" s="38"/>
      <c r="F153" s="39"/>
      <c r="G153" s="40">
        <f t="shared" si="9"/>
        <v>0</v>
      </c>
      <c r="H153" s="40"/>
      <c r="I153" s="40">
        <f t="shared" si="10"/>
        <v>0</v>
      </c>
    </row>
    <row r="154" spans="1:9" ht="12">
      <c r="A154" s="613"/>
      <c r="B154" s="608"/>
      <c r="C154" s="30" t="s">
        <v>400</v>
      </c>
      <c r="D154" s="37"/>
      <c r="E154" s="38"/>
      <c r="F154" s="39"/>
      <c r="G154" s="40">
        <f t="shared" si="9"/>
        <v>0</v>
      </c>
      <c r="H154" s="40"/>
      <c r="I154" s="40">
        <f t="shared" si="10"/>
        <v>0</v>
      </c>
    </row>
    <row r="155" spans="1:9" ht="12">
      <c r="A155" s="613"/>
      <c r="B155" s="608"/>
      <c r="C155" s="30" t="s">
        <v>1029</v>
      </c>
      <c r="D155" s="37"/>
      <c r="E155" s="38"/>
      <c r="F155" s="39"/>
      <c r="G155" s="40">
        <f t="shared" si="9"/>
        <v>0</v>
      </c>
      <c r="H155" s="40"/>
      <c r="I155" s="40">
        <f t="shared" si="10"/>
        <v>0</v>
      </c>
    </row>
    <row r="156" spans="1:9" ht="12">
      <c r="A156" s="613"/>
      <c r="B156" s="608"/>
      <c r="C156" s="30" t="s">
        <v>1030</v>
      </c>
      <c r="D156" s="37"/>
      <c r="E156" s="38"/>
      <c r="F156" s="39"/>
      <c r="G156" s="40">
        <f t="shared" si="9"/>
        <v>0</v>
      </c>
      <c r="H156" s="40"/>
      <c r="I156" s="40">
        <f t="shared" si="10"/>
        <v>0</v>
      </c>
    </row>
    <row r="157" spans="1:9" ht="12">
      <c r="A157" s="613"/>
      <c r="B157" s="608"/>
      <c r="C157" s="30" t="s">
        <v>401</v>
      </c>
      <c r="D157" s="37">
        <f>SUM(D158:D159)</f>
        <v>0</v>
      </c>
      <c r="E157" s="38">
        <f>SUM(E158:E159)</f>
        <v>0</v>
      </c>
      <c r="F157" s="39">
        <f>SUM(F158:F159)</f>
        <v>0</v>
      </c>
      <c r="G157" s="40">
        <f t="shared" si="9"/>
        <v>0</v>
      </c>
      <c r="H157" s="29">
        <f>SUM(H158:H159)</f>
        <v>0</v>
      </c>
      <c r="I157" s="40">
        <f t="shared" si="10"/>
        <v>0</v>
      </c>
    </row>
    <row r="158" spans="1:9" ht="12">
      <c r="A158" s="613"/>
      <c r="B158" s="608"/>
      <c r="C158" s="30" t="s">
        <v>402</v>
      </c>
      <c r="D158" s="37"/>
      <c r="E158" s="38"/>
      <c r="F158" s="39"/>
      <c r="G158" s="40">
        <f t="shared" si="9"/>
        <v>0</v>
      </c>
      <c r="H158" s="40"/>
      <c r="I158" s="40">
        <f t="shared" si="10"/>
        <v>0</v>
      </c>
    </row>
    <row r="159" spans="1:9" ht="12">
      <c r="A159" s="613"/>
      <c r="B159" s="608"/>
      <c r="C159" s="30" t="s">
        <v>403</v>
      </c>
      <c r="D159" s="37"/>
      <c r="E159" s="38"/>
      <c r="F159" s="39"/>
      <c r="G159" s="40">
        <f t="shared" si="9"/>
        <v>0</v>
      </c>
      <c r="H159" s="40"/>
      <c r="I159" s="40">
        <f t="shared" si="10"/>
        <v>0</v>
      </c>
    </row>
    <row r="160" spans="1:9" ht="12">
      <c r="A160" s="613"/>
      <c r="B160" s="608"/>
      <c r="C160" s="30" t="s">
        <v>404</v>
      </c>
      <c r="D160" s="37">
        <f>SUM(D161:D165)</f>
        <v>0</v>
      </c>
      <c r="E160" s="38">
        <f>SUM(E161:E165)</f>
        <v>0</v>
      </c>
      <c r="F160" s="39">
        <f>SUM(F161:F165)</f>
        <v>0</v>
      </c>
      <c r="G160" s="40">
        <f t="shared" si="9"/>
        <v>0</v>
      </c>
      <c r="H160" s="29">
        <f>SUM(H161:H165)</f>
        <v>0</v>
      </c>
      <c r="I160" s="40">
        <f t="shared" si="10"/>
        <v>0</v>
      </c>
    </row>
    <row r="161" spans="1:9" ht="12">
      <c r="A161" s="613"/>
      <c r="B161" s="608"/>
      <c r="C161" s="30" t="s">
        <v>995</v>
      </c>
      <c r="D161" s="37"/>
      <c r="E161" s="38"/>
      <c r="F161" s="39"/>
      <c r="G161" s="40">
        <f t="shared" si="9"/>
        <v>0</v>
      </c>
      <c r="H161" s="40"/>
      <c r="I161" s="40">
        <f t="shared" si="10"/>
        <v>0</v>
      </c>
    </row>
    <row r="162" spans="1:9" ht="12">
      <c r="A162" s="613"/>
      <c r="B162" s="608"/>
      <c r="C162" s="30" t="s">
        <v>996</v>
      </c>
      <c r="D162" s="37"/>
      <c r="E162" s="38"/>
      <c r="F162" s="39"/>
      <c r="G162" s="40">
        <f t="shared" si="9"/>
        <v>0</v>
      </c>
      <c r="H162" s="40"/>
      <c r="I162" s="40">
        <f t="shared" si="10"/>
        <v>0</v>
      </c>
    </row>
    <row r="163" spans="1:9" ht="12">
      <c r="A163" s="613"/>
      <c r="B163" s="608"/>
      <c r="C163" s="30" t="s">
        <v>999</v>
      </c>
      <c r="D163" s="37"/>
      <c r="E163" s="38"/>
      <c r="F163" s="39"/>
      <c r="G163" s="40">
        <f t="shared" si="9"/>
        <v>0</v>
      </c>
      <c r="H163" s="40"/>
      <c r="I163" s="40">
        <f t="shared" si="10"/>
        <v>0</v>
      </c>
    </row>
    <row r="164" spans="1:9" ht="12">
      <c r="A164" s="613"/>
      <c r="B164" s="608"/>
      <c r="C164" s="30" t="s">
        <v>1000</v>
      </c>
      <c r="D164" s="37"/>
      <c r="E164" s="38"/>
      <c r="F164" s="39"/>
      <c r="G164" s="40">
        <f t="shared" si="9"/>
        <v>0</v>
      </c>
      <c r="H164" s="40"/>
      <c r="I164" s="40">
        <f t="shared" si="10"/>
        <v>0</v>
      </c>
    </row>
    <row r="165" spans="1:9" ht="12">
      <c r="A165" s="613"/>
      <c r="B165" s="608"/>
      <c r="C165" s="30" t="s">
        <v>405</v>
      </c>
      <c r="D165" s="37"/>
      <c r="E165" s="38"/>
      <c r="F165" s="39"/>
      <c r="G165" s="40">
        <f t="shared" si="9"/>
        <v>0</v>
      </c>
      <c r="H165" s="40"/>
      <c r="I165" s="40">
        <f t="shared" si="10"/>
        <v>0</v>
      </c>
    </row>
    <row r="166" spans="1:9" ht="12">
      <c r="A166" s="613"/>
      <c r="B166" s="608"/>
      <c r="C166" s="41" t="s">
        <v>374</v>
      </c>
      <c r="D166" s="32"/>
      <c r="E166" s="33"/>
      <c r="F166" s="34"/>
      <c r="G166" s="35">
        <f t="shared" si="9"/>
        <v>0</v>
      </c>
      <c r="H166" s="35"/>
      <c r="I166" s="35">
        <f t="shared" si="10"/>
        <v>0</v>
      </c>
    </row>
    <row r="167" spans="1:9" ht="12">
      <c r="A167" s="613"/>
      <c r="B167" s="608"/>
      <c r="C167" s="20" t="s">
        <v>249</v>
      </c>
      <c r="D167" s="21">
        <f>D168+D169</f>
        <v>0</v>
      </c>
      <c r="E167" s="22">
        <f>E168+E169</f>
        <v>0</v>
      </c>
      <c r="F167" s="23">
        <f>F168+F169</f>
        <v>0</v>
      </c>
      <c r="G167" s="24">
        <f>SUM(D167:F167)</f>
        <v>0</v>
      </c>
      <c r="H167" s="24">
        <f>H168</f>
        <v>0</v>
      </c>
      <c r="I167" s="24">
        <f>G167+H167</f>
        <v>0</v>
      </c>
    </row>
    <row r="168" spans="1:9" ht="12">
      <c r="A168" s="613"/>
      <c r="B168" s="608"/>
      <c r="C168" s="25" t="s">
        <v>382</v>
      </c>
      <c r="D168" s="26"/>
      <c r="E168" s="27"/>
      <c r="F168" s="28"/>
      <c r="G168" s="29">
        <f>SUM(D168:F168)</f>
        <v>0</v>
      </c>
      <c r="H168" s="29"/>
      <c r="I168" s="29">
        <f>G168+H168</f>
        <v>0</v>
      </c>
    </row>
    <row r="169" spans="1:9" ht="12">
      <c r="A169" s="613"/>
      <c r="B169" s="608"/>
      <c r="C169" s="30" t="s">
        <v>1096</v>
      </c>
      <c r="D169" s="26">
        <f>SUM(D170:D174)</f>
        <v>0</v>
      </c>
      <c r="E169" s="27">
        <f>SUM(E170:E174)</f>
        <v>0</v>
      </c>
      <c r="F169" s="28">
        <f>SUM(F170:F174)</f>
        <v>0</v>
      </c>
      <c r="G169" s="29">
        <f>SUM(D169:F169)</f>
        <v>0</v>
      </c>
      <c r="H169" s="29">
        <f>SUM(H170:H174)</f>
        <v>0</v>
      </c>
      <c r="I169" s="29">
        <f>G169+H169</f>
        <v>0</v>
      </c>
    </row>
    <row r="170" spans="1:9" ht="12">
      <c r="A170" s="613"/>
      <c r="B170" s="608"/>
      <c r="C170" s="30" t="s">
        <v>995</v>
      </c>
      <c r="D170" s="26"/>
      <c r="E170" s="27"/>
      <c r="F170" s="28"/>
      <c r="G170" s="29">
        <f>SUM(D170:F170)</f>
        <v>0</v>
      </c>
      <c r="H170" s="29"/>
      <c r="I170" s="29">
        <f>G170+H170</f>
        <v>0</v>
      </c>
    </row>
    <row r="171" spans="1:9" ht="12">
      <c r="A171" s="613"/>
      <c r="B171" s="608"/>
      <c r="C171" s="30" t="s">
        <v>996</v>
      </c>
      <c r="D171" s="26"/>
      <c r="E171" s="27"/>
      <c r="F171" s="28"/>
      <c r="G171" s="29"/>
      <c r="H171" s="29"/>
      <c r="I171" s="29"/>
    </row>
    <row r="172" spans="1:9" ht="12">
      <c r="A172" s="613"/>
      <c r="B172" s="608"/>
      <c r="C172" s="30" t="s">
        <v>999</v>
      </c>
      <c r="D172" s="26"/>
      <c r="E172" s="27"/>
      <c r="F172" s="28"/>
      <c r="G172" s="29"/>
      <c r="H172" s="29"/>
      <c r="I172" s="29"/>
    </row>
    <row r="173" spans="1:9" ht="12">
      <c r="A173" s="613"/>
      <c r="B173" s="608"/>
      <c r="C173" s="30" t="s">
        <v>1000</v>
      </c>
      <c r="D173" s="26"/>
      <c r="E173" s="27"/>
      <c r="F173" s="28"/>
      <c r="G173" s="29">
        <f>SUM(D173:F173)</f>
        <v>0</v>
      </c>
      <c r="H173" s="29"/>
      <c r="I173" s="29">
        <f>G173+H173</f>
        <v>0</v>
      </c>
    </row>
    <row r="174" spans="1:9" ht="12">
      <c r="A174" s="613"/>
      <c r="B174" s="608"/>
      <c r="C174" s="31" t="s">
        <v>373</v>
      </c>
      <c r="D174" s="32"/>
      <c r="E174" s="33"/>
      <c r="F174" s="34"/>
      <c r="G174" s="35">
        <f>SUM(D174:F174)</f>
        <v>0</v>
      </c>
      <c r="H174" s="35"/>
      <c r="I174" s="35">
        <f>G174+H174</f>
        <v>0</v>
      </c>
    </row>
    <row r="175" spans="1:9" ht="12">
      <c r="A175" s="613"/>
      <c r="B175" s="608"/>
      <c r="C175" s="36" t="s">
        <v>250</v>
      </c>
      <c r="D175" s="37">
        <f>D176</f>
        <v>0</v>
      </c>
      <c r="E175" s="38">
        <f>E176</f>
        <v>0</v>
      </c>
      <c r="F175" s="39">
        <f>F176</f>
        <v>0</v>
      </c>
      <c r="G175" s="40">
        <f>SUM(D175:F175)</f>
        <v>0</v>
      </c>
      <c r="H175" s="40">
        <f>H176</f>
        <v>0</v>
      </c>
      <c r="I175" s="40">
        <f>G175+H175</f>
        <v>0</v>
      </c>
    </row>
    <row r="176" spans="1:9" ht="12">
      <c r="A176" s="613"/>
      <c r="B176" s="608"/>
      <c r="C176" s="31" t="s">
        <v>406</v>
      </c>
      <c r="D176" s="32"/>
      <c r="E176" s="33"/>
      <c r="F176" s="34"/>
      <c r="G176" s="35">
        <f>SUM(D176:F176)</f>
        <v>0</v>
      </c>
      <c r="H176" s="35"/>
      <c r="I176" s="35">
        <f>G176+H176</f>
        <v>0</v>
      </c>
    </row>
    <row r="177" spans="1:9" ht="12">
      <c r="A177" s="613"/>
      <c r="B177" s="608"/>
      <c r="C177" s="46" t="s">
        <v>251</v>
      </c>
      <c r="D177" s="47"/>
      <c r="E177" s="48"/>
      <c r="F177" s="49"/>
      <c r="G177" s="50">
        <f>SUM(D177:F177)</f>
        <v>0</v>
      </c>
      <c r="H177" s="50"/>
      <c r="I177" s="50">
        <f>G177+H177</f>
        <v>0</v>
      </c>
    </row>
    <row r="178" spans="1:9" ht="12">
      <c r="A178" s="613"/>
      <c r="B178" s="608"/>
      <c r="C178" s="51" t="s">
        <v>252</v>
      </c>
      <c r="D178" s="52"/>
      <c r="E178" s="53"/>
      <c r="F178" s="54"/>
      <c r="G178" s="55">
        <f aca="true" t="shared" si="11" ref="G178:G241">SUM(D178:F178)</f>
        <v>0</v>
      </c>
      <c r="H178" s="55"/>
      <c r="I178" s="55">
        <f aca="true" t="shared" si="12" ref="I178:I241">G178+H178</f>
        <v>0</v>
      </c>
    </row>
    <row r="179" spans="1:9" ht="12">
      <c r="A179" s="613"/>
      <c r="B179" s="608"/>
      <c r="C179" s="51" t="s">
        <v>253</v>
      </c>
      <c r="D179" s="52"/>
      <c r="E179" s="53"/>
      <c r="F179" s="54"/>
      <c r="G179" s="55">
        <f t="shared" si="11"/>
        <v>0</v>
      </c>
      <c r="H179" s="55"/>
      <c r="I179" s="55">
        <f t="shared" si="12"/>
        <v>0</v>
      </c>
    </row>
    <row r="180" spans="1:9" ht="12">
      <c r="A180" s="613"/>
      <c r="B180" s="608"/>
      <c r="C180" s="36" t="s">
        <v>254</v>
      </c>
      <c r="D180" s="37">
        <f>SUM(D181:D183)</f>
        <v>0</v>
      </c>
      <c r="E180" s="38">
        <f>SUM(E181:E183)</f>
        <v>0</v>
      </c>
      <c r="F180" s="39">
        <f>SUM(F181:F183)</f>
        <v>0</v>
      </c>
      <c r="G180" s="40">
        <f t="shared" si="11"/>
        <v>0</v>
      </c>
      <c r="H180" s="40">
        <f>SUM(H181:H183)</f>
        <v>0</v>
      </c>
      <c r="I180" s="40">
        <f t="shared" si="12"/>
        <v>0</v>
      </c>
    </row>
    <row r="181" spans="1:9" ht="12">
      <c r="A181" s="613"/>
      <c r="B181" s="608"/>
      <c r="C181" s="25" t="s">
        <v>407</v>
      </c>
      <c r="D181" s="26"/>
      <c r="E181" s="27"/>
      <c r="F181" s="28"/>
      <c r="G181" s="29">
        <f t="shared" si="11"/>
        <v>0</v>
      </c>
      <c r="H181" s="29"/>
      <c r="I181" s="29">
        <f t="shared" si="12"/>
        <v>0</v>
      </c>
    </row>
    <row r="182" spans="1:9" ht="12">
      <c r="A182" s="613"/>
      <c r="B182" s="608"/>
      <c r="C182" s="25" t="s">
        <v>408</v>
      </c>
      <c r="D182" s="26"/>
      <c r="E182" s="27"/>
      <c r="F182" s="28"/>
      <c r="G182" s="29">
        <f t="shared" si="11"/>
        <v>0</v>
      </c>
      <c r="H182" s="29"/>
      <c r="I182" s="29">
        <f t="shared" si="12"/>
        <v>0</v>
      </c>
    </row>
    <row r="183" spans="1:9" ht="12">
      <c r="A183" s="613"/>
      <c r="B183" s="608"/>
      <c r="C183" s="31" t="s">
        <v>409</v>
      </c>
      <c r="D183" s="32"/>
      <c r="E183" s="33"/>
      <c r="F183" s="34"/>
      <c r="G183" s="35">
        <f t="shared" si="11"/>
        <v>0</v>
      </c>
      <c r="H183" s="35"/>
      <c r="I183" s="35">
        <f t="shared" si="12"/>
        <v>0</v>
      </c>
    </row>
    <row r="184" spans="1:9" ht="12">
      <c r="A184" s="613"/>
      <c r="B184" s="608"/>
      <c r="C184" s="36" t="s">
        <v>255</v>
      </c>
      <c r="D184" s="37">
        <f>SUM(D185:D187)</f>
        <v>0</v>
      </c>
      <c r="E184" s="38">
        <f>SUM(E185:E187)</f>
        <v>0</v>
      </c>
      <c r="F184" s="39">
        <f>SUM(F185:F187)</f>
        <v>0</v>
      </c>
      <c r="G184" s="40">
        <f t="shared" si="11"/>
        <v>0</v>
      </c>
      <c r="H184" s="40">
        <f>SUM(H185:H187)</f>
        <v>0</v>
      </c>
      <c r="I184" s="40">
        <f t="shared" si="12"/>
        <v>0</v>
      </c>
    </row>
    <row r="185" spans="1:9" ht="12">
      <c r="A185" s="613"/>
      <c r="B185" s="608"/>
      <c r="C185" s="25" t="s">
        <v>410</v>
      </c>
      <c r="D185" s="26"/>
      <c r="E185" s="27"/>
      <c r="F185" s="28"/>
      <c r="G185" s="29">
        <f t="shared" si="11"/>
        <v>0</v>
      </c>
      <c r="H185" s="29"/>
      <c r="I185" s="29">
        <f t="shared" si="12"/>
        <v>0</v>
      </c>
    </row>
    <row r="186" spans="1:9" ht="12">
      <c r="A186" s="613"/>
      <c r="B186" s="608"/>
      <c r="C186" s="25" t="s">
        <v>411</v>
      </c>
      <c r="D186" s="26"/>
      <c r="E186" s="27"/>
      <c r="F186" s="28"/>
      <c r="G186" s="29">
        <f t="shared" si="11"/>
        <v>0</v>
      </c>
      <c r="H186" s="29"/>
      <c r="I186" s="29">
        <f t="shared" si="12"/>
        <v>0</v>
      </c>
    </row>
    <row r="187" spans="1:9" ht="12">
      <c r="A187" s="613"/>
      <c r="B187" s="608"/>
      <c r="C187" s="31" t="s">
        <v>412</v>
      </c>
      <c r="D187" s="32"/>
      <c r="E187" s="33"/>
      <c r="F187" s="34"/>
      <c r="G187" s="35">
        <f t="shared" si="11"/>
        <v>0</v>
      </c>
      <c r="H187" s="35"/>
      <c r="I187" s="35">
        <f t="shared" si="12"/>
        <v>0</v>
      </c>
    </row>
    <row r="188" spans="1:9" ht="12">
      <c r="A188" s="613"/>
      <c r="B188" s="615"/>
      <c r="C188" s="56" t="s">
        <v>256</v>
      </c>
      <c r="D188" s="57">
        <f>D8+D59+D75+D86+D111+D113+D134+D147+D167+D169+D175+D177+D178+D179+D180+D184</f>
        <v>0</v>
      </c>
      <c r="E188" s="58">
        <f>E8+E59+E75+E86+E111+E113+E134+E147+E167+E169+E175+E177+E178+E179+E180+E184</f>
        <v>0</v>
      </c>
      <c r="F188" s="59">
        <f>F8+F59+F75+F86+F111+F113+F134+F147+F167+F169+F175+F177+F178+F179+F180+F184</f>
        <v>0</v>
      </c>
      <c r="G188" s="60">
        <f>SUM(D188:F188)</f>
        <v>0</v>
      </c>
      <c r="H188" s="60">
        <f>H8+H59+H75+H86+H111+H113+H134+H147+H167+H169+H175+H177+H178+H179+H180+H184</f>
        <v>0</v>
      </c>
      <c r="I188" s="60">
        <f>G188+H188</f>
        <v>0</v>
      </c>
    </row>
    <row r="189" spans="1:9" ht="12">
      <c r="A189" s="613"/>
      <c r="B189" s="607" t="s">
        <v>294</v>
      </c>
      <c r="C189" s="20" t="s">
        <v>257</v>
      </c>
      <c r="D189" s="21">
        <f>SUM(D190:D193)</f>
        <v>0</v>
      </c>
      <c r="E189" s="22">
        <f>SUM(E190:E193)</f>
        <v>0</v>
      </c>
      <c r="F189" s="23">
        <f>SUM(F190:F193)</f>
        <v>0</v>
      </c>
      <c r="G189" s="24">
        <f t="shared" si="11"/>
        <v>0</v>
      </c>
      <c r="H189" s="24">
        <f>SUM(H190:H193)</f>
        <v>0</v>
      </c>
      <c r="I189" s="24">
        <f t="shared" si="12"/>
        <v>0</v>
      </c>
    </row>
    <row r="190" spans="1:9" ht="12">
      <c r="A190" s="613"/>
      <c r="B190" s="608"/>
      <c r="C190" s="25" t="s">
        <v>413</v>
      </c>
      <c r="D190" s="26"/>
      <c r="E190" s="27"/>
      <c r="F190" s="28"/>
      <c r="G190" s="29">
        <f t="shared" si="11"/>
        <v>0</v>
      </c>
      <c r="H190" s="29"/>
      <c r="I190" s="29">
        <f t="shared" si="12"/>
        <v>0</v>
      </c>
    </row>
    <row r="191" spans="1:9" ht="12">
      <c r="A191" s="613"/>
      <c r="B191" s="608"/>
      <c r="C191" s="25" t="s">
        <v>414</v>
      </c>
      <c r="D191" s="26"/>
      <c r="E191" s="27"/>
      <c r="F191" s="28"/>
      <c r="G191" s="29">
        <f t="shared" si="11"/>
        <v>0</v>
      </c>
      <c r="H191" s="29"/>
      <c r="I191" s="29">
        <f t="shared" si="12"/>
        <v>0</v>
      </c>
    </row>
    <row r="192" spans="1:9" ht="12">
      <c r="A192" s="613"/>
      <c r="B192" s="608"/>
      <c r="C192" s="25" t="s">
        <v>415</v>
      </c>
      <c r="D192" s="26"/>
      <c r="E192" s="27"/>
      <c r="F192" s="28"/>
      <c r="G192" s="29">
        <f t="shared" si="11"/>
        <v>0</v>
      </c>
      <c r="H192" s="29"/>
      <c r="I192" s="29">
        <f t="shared" si="12"/>
        <v>0</v>
      </c>
    </row>
    <row r="193" spans="1:9" ht="12">
      <c r="A193" s="613"/>
      <c r="B193" s="608"/>
      <c r="C193" s="31" t="s">
        <v>416</v>
      </c>
      <c r="D193" s="32"/>
      <c r="E193" s="33"/>
      <c r="F193" s="34"/>
      <c r="G193" s="35">
        <f t="shared" si="11"/>
        <v>0</v>
      </c>
      <c r="H193" s="35"/>
      <c r="I193" s="35">
        <f t="shared" si="12"/>
        <v>0</v>
      </c>
    </row>
    <row r="194" spans="1:9" ht="12">
      <c r="A194" s="613"/>
      <c r="B194" s="608"/>
      <c r="C194" s="36" t="s">
        <v>417</v>
      </c>
      <c r="D194" s="37">
        <f>SUM(D195:D196)</f>
        <v>0</v>
      </c>
      <c r="E194" s="38">
        <f>SUM(E195:E196)</f>
        <v>0</v>
      </c>
      <c r="F194" s="39">
        <f>SUM(F195:F196)</f>
        <v>0</v>
      </c>
      <c r="G194" s="40">
        <f t="shared" si="11"/>
        <v>0</v>
      </c>
      <c r="H194" s="40">
        <f>SUM(H195:H196)</f>
        <v>0</v>
      </c>
      <c r="I194" s="40">
        <f t="shared" si="12"/>
        <v>0</v>
      </c>
    </row>
    <row r="195" spans="1:9" ht="12">
      <c r="A195" s="613"/>
      <c r="B195" s="608"/>
      <c r="C195" s="25" t="s">
        <v>418</v>
      </c>
      <c r="D195" s="26"/>
      <c r="E195" s="27"/>
      <c r="F195" s="28"/>
      <c r="G195" s="29">
        <f t="shared" si="11"/>
        <v>0</v>
      </c>
      <c r="H195" s="29"/>
      <c r="I195" s="29">
        <f t="shared" si="12"/>
        <v>0</v>
      </c>
    </row>
    <row r="196" spans="1:9" ht="12">
      <c r="A196" s="613"/>
      <c r="B196" s="608"/>
      <c r="C196" s="31" t="s">
        <v>419</v>
      </c>
      <c r="D196" s="32"/>
      <c r="E196" s="33"/>
      <c r="F196" s="34"/>
      <c r="G196" s="35">
        <f t="shared" si="11"/>
        <v>0</v>
      </c>
      <c r="H196" s="35"/>
      <c r="I196" s="35">
        <f t="shared" si="12"/>
        <v>0</v>
      </c>
    </row>
    <row r="197" spans="1:9" ht="12">
      <c r="A197" s="613"/>
      <c r="B197" s="608"/>
      <c r="C197" s="36" t="s">
        <v>258</v>
      </c>
      <c r="D197" s="37">
        <f>SUM(D198:D220)</f>
        <v>0</v>
      </c>
      <c r="E197" s="38">
        <f>SUM(E198:E220)</f>
        <v>0</v>
      </c>
      <c r="F197" s="39">
        <f>SUM(F198:F220)</f>
        <v>0</v>
      </c>
      <c r="G197" s="40">
        <f t="shared" si="11"/>
        <v>0</v>
      </c>
      <c r="H197" s="40">
        <f>SUM(H198:H220)</f>
        <v>0</v>
      </c>
      <c r="I197" s="40">
        <f t="shared" si="12"/>
        <v>0</v>
      </c>
    </row>
    <row r="198" spans="1:9" ht="12">
      <c r="A198" s="613"/>
      <c r="B198" s="608"/>
      <c r="C198" s="25" t="s">
        <v>420</v>
      </c>
      <c r="D198" s="26"/>
      <c r="E198" s="27"/>
      <c r="F198" s="28"/>
      <c r="G198" s="29">
        <f t="shared" si="11"/>
        <v>0</v>
      </c>
      <c r="H198" s="29"/>
      <c r="I198" s="29">
        <f t="shared" si="12"/>
        <v>0</v>
      </c>
    </row>
    <row r="199" spans="1:9" ht="12">
      <c r="A199" s="613"/>
      <c r="B199" s="608"/>
      <c r="C199" s="25" t="s">
        <v>421</v>
      </c>
      <c r="D199" s="26"/>
      <c r="E199" s="27"/>
      <c r="F199" s="28"/>
      <c r="G199" s="29">
        <f t="shared" si="11"/>
        <v>0</v>
      </c>
      <c r="H199" s="29"/>
      <c r="I199" s="29">
        <f t="shared" si="12"/>
        <v>0</v>
      </c>
    </row>
    <row r="200" spans="1:9" ht="12">
      <c r="A200" s="613"/>
      <c r="B200" s="608"/>
      <c r="C200" s="25" t="s">
        <v>422</v>
      </c>
      <c r="D200" s="26"/>
      <c r="E200" s="27"/>
      <c r="F200" s="28"/>
      <c r="G200" s="29">
        <f t="shared" si="11"/>
        <v>0</v>
      </c>
      <c r="H200" s="29"/>
      <c r="I200" s="29">
        <f t="shared" si="12"/>
        <v>0</v>
      </c>
    </row>
    <row r="201" spans="1:9" ht="12">
      <c r="A201" s="613"/>
      <c r="B201" s="608"/>
      <c r="C201" s="25" t="s">
        <v>423</v>
      </c>
      <c r="D201" s="26"/>
      <c r="E201" s="27"/>
      <c r="F201" s="28"/>
      <c r="G201" s="29">
        <f t="shared" si="11"/>
        <v>0</v>
      </c>
      <c r="H201" s="29"/>
      <c r="I201" s="29">
        <f t="shared" si="12"/>
        <v>0</v>
      </c>
    </row>
    <row r="202" spans="1:9" ht="12">
      <c r="A202" s="613"/>
      <c r="B202" s="608"/>
      <c r="C202" s="25" t="s">
        <v>424</v>
      </c>
      <c r="D202" s="26"/>
      <c r="E202" s="27"/>
      <c r="F202" s="28"/>
      <c r="G202" s="29">
        <f t="shared" si="11"/>
        <v>0</v>
      </c>
      <c r="H202" s="29"/>
      <c r="I202" s="29">
        <f t="shared" si="12"/>
        <v>0</v>
      </c>
    </row>
    <row r="203" spans="1:9" ht="12">
      <c r="A203" s="613"/>
      <c r="B203" s="608"/>
      <c r="C203" s="25" t="s">
        <v>425</v>
      </c>
      <c r="D203" s="26"/>
      <c r="E203" s="27"/>
      <c r="F203" s="28"/>
      <c r="G203" s="29">
        <f t="shared" si="11"/>
        <v>0</v>
      </c>
      <c r="H203" s="29"/>
      <c r="I203" s="29">
        <f t="shared" si="12"/>
        <v>0</v>
      </c>
    </row>
    <row r="204" spans="1:9" ht="12">
      <c r="A204" s="613"/>
      <c r="B204" s="608"/>
      <c r="C204" s="25" t="s">
        <v>426</v>
      </c>
      <c r="D204" s="26"/>
      <c r="E204" s="27"/>
      <c r="F204" s="28"/>
      <c r="G204" s="29">
        <f t="shared" si="11"/>
        <v>0</v>
      </c>
      <c r="H204" s="29"/>
      <c r="I204" s="29">
        <f t="shared" si="12"/>
        <v>0</v>
      </c>
    </row>
    <row r="205" spans="1:9" ht="12">
      <c r="A205" s="613"/>
      <c r="B205" s="608"/>
      <c r="C205" s="25" t="s">
        <v>427</v>
      </c>
      <c r="D205" s="26"/>
      <c r="E205" s="27"/>
      <c r="F205" s="28"/>
      <c r="G205" s="29">
        <f t="shared" si="11"/>
        <v>0</v>
      </c>
      <c r="H205" s="29"/>
      <c r="I205" s="29">
        <f t="shared" si="12"/>
        <v>0</v>
      </c>
    </row>
    <row r="206" spans="1:9" ht="12">
      <c r="A206" s="613"/>
      <c r="B206" s="608"/>
      <c r="C206" s="25" t="s">
        <v>428</v>
      </c>
      <c r="D206" s="26"/>
      <c r="E206" s="27"/>
      <c r="F206" s="28"/>
      <c r="G206" s="29">
        <f t="shared" si="11"/>
        <v>0</v>
      </c>
      <c r="H206" s="29"/>
      <c r="I206" s="29">
        <f t="shared" si="12"/>
        <v>0</v>
      </c>
    </row>
    <row r="207" spans="1:9" ht="12">
      <c r="A207" s="613"/>
      <c r="B207" s="608"/>
      <c r="C207" s="25" t="s">
        <v>429</v>
      </c>
      <c r="D207" s="26"/>
      <c r="E207" s="27"/>
      <c r="F207" s="28"/>
      <c r="G207" s="29">
        <f t="shared" si="11"/>
        <v>0</v>
      </c>
      <c r="H207" s="29"/>
      <c r="I207" s="29">
        <f t="shared" si="12"/>
        <v>0</v>
      </c>
    </row>
    <row r="208" spans="1:9" ht="12">
      <c r="A208" s="613"/>
      <c r="B208" s="608"/>
      <c r="C208" s="25" t="s">
        <v>430</v>
      </c>
      <c r="D208" s="26"/>
      <c r="E208" s="27"/>
      <c r="F208" s="28"/>
      <c r="G208" s="29">
        <f t="shared" si="11"/>
        <v>0</v>
      </c>
      <c r="H208" s="29"/>
      <c r="I208" s="29">
        <f t="shared" si="12"/>
        <v>0</v>
      </c>
    </row>
    <row r="209" spans="1:9" ht="12">
      <c r="A209" s="613"/>
      <c r="B209" s="608"/>
      <c r="C209" s="25" t="s">
        <v>431</v>
      </c>
      <c r="D209" s="26"/>
      <c r="E209" s="27"/>
      <c r="F209" s="28"/>
      <c r="G209" s="29">
        <f t="shared" si="11"/>
        <v>0</v>
      </c>
      <c r="H209" s="29"/>
      <c r="I209" s="29">
        <f t="shared" si="12"/>
        <v>0</v>
      </c>
    </row>
    <row r="210" spans="1:9" ht="12">
      <c r="A210" s="613"/>
      <c r="B210" s="608"/>
      <c r="C210" s="25" t="s">
        <v>432</v>
      </c>
      <c r="D210" s="26"/>
      <c r="E210" s="27"/>
      <c r="F210" s="28"/>
      <c r="G210" s="29">
        <f t="shared" si="11"/>
        <v>0</v>
      </c>
      <c r="H210" s="29"/>
      <c r="I210" s="29">
        <f t="shared" si="12"/>
        <v>0</v>
      </c>
    </row>
    <row r="211" spans="1:9" ht="12">
      <c r="A211" s="613"/>
      <c r="B211" s="608"/>
      <c r="C211" s="25" t="s">
        <v>433</v>
      </c>
      <c r="D211" s="26"/>
      <c r="E211" s="27"/>
      <c r="F211" s="28"/>
      <c r="G211" s="29">
        <f t="shared" si="11"/>
        <v>0</v>
      </c>
      <c r="H211" s="29"/>
      <c r="I211" s="29">
        <f t="shared" si="12"/>
        <v>0</v>
      </c>
    </row>
    <row r="212" spans="1:9" ht="12">
      <c r="A212" s="613"/>
      <c r="B212" s="608"/>
      <c r="C212" s="36" t="s">
        <v>49</v>
      </c>
      <c r="D212" s="37"/>
      <c r="E212" s="38"/>
      <c r="F212" s="39"/>
      <c r="G212" s="40">
        <f t="shared" si="11"/>
        <v>0</v>
      </c>
      <c r="H212" s="40"/>
      <c r="I212" s="40">
        <f t="shared" si="12"/>
        <v>0</v>
      </c>
    </row>
    <row r="213" spans="1:9" ht="12">
      <c r="A213" s="613"/>
      <c r="B213" s="608"/>
      <c r="C213" s="25" t="s">
        <v>434</v>
      </c>
      <c r="D213" s="26"/>
      <c r="E213" s="27"/>
      <c r="F213" s="28"/>
      <c r="G213" s="29">
        <f t="shared" si="11"/>
        <v>0</v>
      </c>
      <c r="H213" s="29"/>
      <c r="I213" s="29">
        <f t="shared" si="12"/>
        <v>0</v>
      </c>
    </row>
    <row r="214" spans="1:9" ht="12">
      <c r="A214" s="613"/>
      <c r="B214" s="608"/>
      <c r="C214" s="25" t="s">
        <v>435</v>
      </c>
      <c r="D214" s="26"/>
      <c r="E214" s="27"/>
      <c r="F214" s="28"/>
      <c r="G214" s="29">
        <f t="shared" si="11"/>
        <v>0</v>
      </c>
      <c r="H214" s="29"/>
      <c r="I214" s="29">
        <f t="shared" si="12"/>
        <v>0</v>
      </c>
    </row>
    <row r="215" spans="1:9" ht="12">
      <c r="A215" s="613"/>
      <c r="B215" s="608"/>
      <c r="C215" s="25" t="s">
        <v>436</v>
      </c>
      <c r="D215" s="26"/>
      <c r="E215" s="27"/>
      <c r="F215" s="28"/>
      <c r="G215" s="29">
        <f t="shared" si="11"/>
        <v>0</v>
      </c>
      <c r="H215" s="29"/>
      <c r="I215" s="29">
        <f t="shared" si="12"/>
        <v>0</v>
      </c>
    </row>
    <row r="216" spans="1:9" ht="12">
      <c r="A216" s="613"/>
      <c r="B216" s="608"/>
      <c r="C216" s="25" t="s">
        <v>437</v>
      </c>
      <c r="D216" s="26"/>
      <c r="E216" s="27"/>
      <c r="F216" s="28"/>
      <c r="G216" s="29">
        <f t="shared" si="11"/>
        <v>0</v>
      </c>
      <c r="H216" s="29"/>
      <c r="I216" s="29">
        <f t="shared" si="12"/>
        <v>0</v>
      </c>
    </row>
    <row r="217" spans="1:9" ht="12">
      <c r="A217" s="613"/>
      <c r="B217" s="608"/>
      <c r="C217" s="25" t="s">
        <v>438</v>
      </c>
      <c r="D217" s="26"/>
      <c r="E217" s="27"/>
      <c r="F217" s="28"/>
      <c r="G217" s="29">
        <f t="shared" si="11"/>
        <v>0</v>
      </c>
      <c r="H217" s="29"/>
      <c r="I217" s="29">
        <f t="shared" si="12"/>
        <v>0</v>
      </c>
    </row>
    <row r="218" spans="1:9" ht="12">
      <c r="A218" s="613"/>
      <c r="B218" s="608"/>
      <c r="C218" s="25" t="s">
        <v>439</v>
      </c>
      <c r="D218" s="26"/>
      <c r="E218" s="27"/>
      <c r="F218" s="28"/>
      <c r="G218" s="29">
        <f t="shared" si="11"/>
        <v>0</v>
      </c>
      <c r="H218" s="29"/>
      <c r="I218" s="29">
        <f t="shared" si="12"/>
        <v>0</v>
      </c>
    </row>
    <row r="219" spans="1:9" ht="12">
      <c r="A219" s="613"/>
      <c r="B219" s="608"/>
      <c r="C219" s="25" t="s">
        <v>440</v>
      </c>
      <c r="D219" s="26"/>
      <c r="E219" s="27"/>
      <c r="F219" s="28"/>
      <c r="G219" s="29">
        <f t="shared" si="11"/>
        <v>0</v>
      </c>
      <c r="H219" s="29"/>
      <c r="I219" s="29">
        <f t="shared" si="12"/>
        <v>0</v>
      </c>
    </row>
    <row r="220" spans="1:9" ht="12">
      <c r="A220" s="613"/>
      <c r="B220" s="608"/>
      <c r="C220" s="31" t="s">
        <v>441</v>
      </c>
      <c r="D220" s="32"/>
      <c r="E220" s="33"/>
      <c r="F220" s="34"/>
      <c r="G220" s="35">
        <f t="shared" si="11"/>
        <v>0</v>
      </c>
      <c r="H220" s="35"/>
      <c r="I220" s="35">
        <f t="shared" si="12"/>
        <v>0</v>
      </c>
    </row>
    <row r="221" spans="1:9" ht="12">
      <c r="A221" s="613"/>
      <c r="B221" s="608"/>
      <c r="C221" s="36" t="s">
        <v>259</v>
      </c>
      <c r="D221" s="37">
        <f>SUM(D222:D244)</f>
        <v>0</v>
      </c>
      <c r="E221" s="38">
        <f>SUM(E222:E244)</f>
        <v>0</v>
      </c>
      <c r="F221" s="39">
        <f>SUM(F222:F244)</f>
        <v>0</v>
      </c>
      <c r="G221" s="40">
        <f t="shared" si="11"/>
        <v>0</v>
      </c>
      <c r="H221" s="40">
        <f>SUM(H222:H244)</f>
        <v>0</v>
      </c>
      <c r="I221" s="40">
        <f t="shared" si="12"/>
        <v>0</v>
      </c>
    </row>
    <row r="222" spans="1:9" ht="12">
      <c r="A222" s="613"/>
      <c r="B222" s="608"/>
      <c r="C222" s="25" t="s">
        <v>442</v>
      </c>
      <c r="D222" s="26"/>
      <c r="E222" s="27"/>
      <c r="F222" s="28"/>
      <c r="G222" s="29">
        <f t="shared" si="11"/>
        <v>0</v>
      </c>
      <c r="H222" s="29"/>
      <c r="I222" s="29">
        <f t="shared" si="12"/>
        <v>0</v>
      </c>
    </row>
    <row r="223" spans="1:9" ht="12">
      <c r="A223" s="613"/>
      <c r="B223" s="608"/>
      <c r="C223" s="25" t="s">
        <v>443</v>
      </c>
      <c r="D223" s="26"/>
      <c r="E223" s="27"/>
      <c r="F223" s="28"/>
      <c r="G223" s="29">
        <f t="shared" si="11"/>
        <v>0</v>
      </c>
      <c r="H223" s="29"/>
      <c r="I223" s="29">
        <f t="shared" si="12"/>
        <v>0</v>
      </c>
    </row>
    <row r="224" spans="1:9" ht="12">
      <c r="A224" s="613"/>
      <c r="B224" s="608"/>
      <c r="C224" s="25" t="s">
        <v>444</v>
      </c>
      <c r="D224" s="26"/>
      <c r="E224" s="27"/>
      <c r="F224" s="28"/>
      <c r="G224" s="29">
        <f t="shared" si="11"/>
        <v>0</v>
      </c>
      <c r="H224" s="29"/>
      <c r="I224" s="29">
        <f t="shared" si="12"/>
        <v>0</v>
      </c>
    </row>
    <row r="225" spans="1:9" ht="12">
      <c r="A225" s="613"/>
      <c r="B225" s="608"/>
      <c r="C225" s="25" t="s">
        <v>445</v>
      </c>
      <c r="D225" s="26"/>
      <c r="E225" s="27"/>
      <c r="F225" s="28"/>
      <c r="G225" s="29">
        <f t="shared" si="11"/>
        <v>0</v>
      </c>
      <c r="H225" s="29"/>
      <c r="I225" s="29">
        <f t="shared" si="12"/>
        <v>0</v>
      </c>
    </row>
    <row r="226" spans="1:9" ht="12">
      <c r="A226" s="613"/>
      <c r="B226" s="608"/>
      <c r="C226" s="25" t="s">
        <v>446</v>
      </c>
      <c r="D226" s="26"/>
      <c r="E226" s="27"/>
      <c r="F226" s="28"/>
      <c r="G226" s="29">
        <f t="shared" si="11"/>
        <v>0</v>
      </c>
      <c r="H226" s="29"/>
      <c r="I226" s="29">
        <f t="shared" si="12"/>
        <v>0</v>
      </c>
    </row>
    <row r="227" spans="1:9" ht="12">
      <c r="A227" s="613"/>
      <c r="B227" s="608"/>
      <c r="C227" s="25" t="s">
        <v>447</v>
      </c>
      <c r="D227" s="26"/>
      <c r="E227" s="27"/>
      <c r="F227" s="28"/>
      <c r="G227" s="29">
        <f t="shared" si="11"/>
        <v>0</v>
      </c>
      <c r="H227" s="29"/>
      <c r="I227" s="29">
        <f t="shared" si="12"/>
        <v>0</v>
      </c>
    </row>
    <row r="228" spans="1:9" ht="12">
      <c r="A228" s="613"/>
      <c r="B228" s="608"/>
      <c r="C228" s="25" t="s">
        <v>431</v>
      </c>
      <c r="D228" s="26"/>
      <c r="E228" s="27"/>
      <c r="F228" s="28"/>
      <c r="G228" s="29">
        <f t="shared" si="11"/>
        <v>0</v>
      </c>
      <c r="H228" s="29"/>
      <c r="I228" s="29">
        <f t="shared" si="12"/>
        <v>0</v>
      </c>
    </row>
    <row r="229" spans="1:9" ht="12">
      <c r="A229" s="613"/>
      <c r="B229" s="608"/>
      <c r="C229" s="25" t="s">
        <v>432</v>
      </c>
      <c r="D229" s="26"/>
      <c r="E229" s="27"/>
      <c r="F229" s="28"/>
      <c r="G229" s="29">
        <f t="shared" si="11"/>
        <v>0</v>
      </c>
      <c r="H229" s="29"/>
      <c r="I229" s="29">
        <f t="shared" si="12"/>
        <v>0</v>
      </c>
    </row>
    <row r="230" spans="1:9" ht="12">
      <c r="A230" s="613"/>
      <c r="B230" s="608"/>
      <c r="C230" s="25" t="s">
        <v>448</v>
      </c>
      <c r="D230" s="26"/>
      <c r="E230" s="27"/>
      <c r="F230" s="28"/>
      <c r="G230" s="29">
        <f t="shared" si="11"/>
        <v>0</v>
      </c>
      <c r="H230" s="29"/>
      <c r="I230" s="29">
        <f t="shared" si="12"/>
        <v>0</v>
      </c>
    </row>
    <row r="231" spans="1:9" ht="12">
      <c r="A231" s="613"/>
      <c r="B231" s="608"/>
      <c r="C231" s="25" t="s">
        <v>50</v>
      </c>
      <c r="D231" s="26"/>
      <c r="E231" s="27"/>
      <c r="F231" s="28"/>
      <c r="G231" s="29">
        <f t="shared" si="11"/>
        <v>0</v>
      </c>
      <c r="H231" s="29"/>
      <c r="I231" s="29">
        <f t="shared" si="12"/>
        <v>0</v>
      </c>
    </row>
    <row r="232" spans="1:9" ht="12">
      <c r="A232" s="613"/>
      <c r="B232" s="608"/>
      <c r="C232" s="25" t="s">
        <v>449</v>
      </c>
      <c r="D232" s="26"/>
      <c r="E232" s="27"/>
      <c r="F232" s="28"/>
      <c r="G232" s="29">
        <f t="shared" si="11"/>
        <v>0</v>
      </c>
      <c r="H232" s="29"/>
      <c r="I232" s="29">
        <f t="shared" si="12"/>
        <v>0</v>
      </c>
    </row>
    <row r="233" spans="1:9" ht="12">
      <c r="A233" s="613"/>
      <c r="B233" s="608"/>
      <c r="C233" s="25" t="s">
        <v>450</v>
      </c>
      <c r="D233" s="26"/>
      <c r="E233" s="27"/>
      <c r="F233" s="28"/>
      <c r="G233" s="29">
        <f t="shared" si="11"/>
        <v>0</v>
      </c>
      <c r="H233" s="29"/>
      <c r="I233" s="29">
        <f t="shared" si="12"/>
        <v>0</v>
      </c>
    </row>
    <row r="234" spans="1:9" ht="12">
      <c r="A234" s="613"/>
      <c r="B234" s="608"/>
      <c r="C234" s="25" t="s">
        <v>451</v>
      </c>
      <c r="D234" s="26"/>
      <c r="E234" s="27"/>
      <c r="F234" s="28"/>
      <c r="G234" s="29">
        <f t="shared" si="11"/>
        <v>0</v>
      </c>
      <c r="H234" s="29"/>
      <c r="I234" s="29">
        <f t="shared" si="12"/>
        <v>0</v>
      </c>
    </row>
    <row r="235" spans="1:9" ht="12">
      <c r="A235" s="613"/>
      <c r="B235" s="608"/>
      <c r="C235" s="25" t="s">
        <v>452</v>
      </c>
      <c r="D235" s="26"/>
      <c r="E235" s="27"/>
      <c r="F235" s="28"/>
      <c r="G235" s="29">
        <f t="shared" si="11"/>
        <v>0</v>
      </c>
      <c r="H235" s="29"/>
      <c r="I235" s="29">
        <f t="shared" si="12"/>
        <v>0</v>
      </c>
    </row>
    <row r="236" spans="1:9" ht="12">
      <c r="A236" s="613"/>
      <c r="B236" s="608"/>
      <c r="C236" s="25" t="s">
        <v>453</v>
      </c>
      <c r="D236" s="26"/>
      <c r="E236" s="27"/>
      <c r="F236" s="28"/>
      <c r="G236" s="29">
        <f t="shared" si="11"/>
        <v>0</v>
      </c>
      <c r="H236" s="29"/>
      <c r="I236" s="29">
        <f t="shared" si="12"/>
        <v>0</v>
      </c>
    </row>
    <row r="237" spans="1:9" ht="12">
      <c r="A237" s="613"/>
      <c r="B237" s="608"/>
      <c r="C237" s="25" t="s">
        <v>434</v>
      </c>
      <c r="D237" s="26"/>
      <c r="E237" s="27"/>
      <c r="F237" s="28"/>
      <c r="G237" s="29">
        <f t="shared" si="11"/>
        <v>0</v>
      </c>
      <c r="H237" s="29"/>
      <c r="I237" s="29">
        <f t="shared" si="12"/>
        <v>0</v>
      </c>
    </row>
    <row r="238" spans="1:9" ht="12">
      <c r="A238" s="613"/>
      <c r="B238" s="608"/>
      <c r="C238" s="25" t="s">
        <v>454</v>
      </c>
      <c r="D238" s="26"/>
      <c r="E238" s="27"/>
      <c r="F238" s="28"/>
      <c r="G238" s="29">
        <f t="shared" si="11"/>
        <v>0</v>
      </c>
      <c r="H238" s="29"/>
      <c r="I238" s="29">
        <f t="shared" si="12"/>
        <v>0</v>
      </c>
    </row>
    <row r="239" spans="1:9" ht="12">
      <c r="A239" s="613"/>
      <c r="B239" s="608"/>
      <c r="C239" s="25" t="s">
        <v>455</v>
      </c>
      <c r="D239" s="26"/>
      <c r="E239" s="27"/>
      <c r="F239" s="28"/>
      <c r="G239" s="29">
        <f t="shared" si="11"/>
        <v>0</v>
      </c>
      <c r="H239" s="29"/>
      <c r="I239" s="29">
        <f t="shared" si="12"/>
        <v>0</v>
      </c>
    </row>
    <row r="240" spans="1:9" ht="12">
      <c r="A240" s="613"/>
      <c r="B240" s="608"/>
      <c r="C240" s="25" t="s">
        <v>456</v>
      </c>
      <c r="D240" s="26"/>
      <c r="E240" s="27"/>
      <c r="F240" s="28"/>
      <c r="G240" s="29">
        <f t="shared" si="11"/>
        <v>0</v>
      </c>
      <c r="H240" s="29"/>
      <c r="I240" s="29">
        <f t="shared" si="12"/>
        <v>0</v>
      </c>
    </row>
    <row r="241" spans="1:9" ht="12">
      <c r="A241" s="613"/>
      <c r="B241" s="608"/>
      <c r="C241" s="25" t="s">
        <v>457</v>
      </c>
      <c r="D241" s="26"/>
      <c r="E241" s="27"/>
      <c r="F241" s="28"/>
      <c r="G241" s="29">
        <f t="shared" si="11"/>
        <v>0</v>
      </c>
      <c r="H241" s="29"/>
      <c r="I241" s="29">
        <f t="shared" si="12"/>
        <v>0</v>
      </c>
    </row>
    <row r="242" spans="1:9" ht="12">
      <c r="A242" s="613"/>
      <c r="B242" s="608"/>
      <c r="C242" s="25" t="s">
        <v>458</v>
      </c>
      <c r="D242" s="26"/>
      <c r="E242" s="27"/>
      <c r="F242" s="28"/>
      <c r="G242" s="29">
        <f aca="true" t="shared" si="13" ref="G242:G305">SUM(D242:F242)</f>
        <v>0</v>
      </c>
      <c r="H242" s="29"/>
      <c r="I242" s="29">
        <f aca="true" t="shared" si="14" ref="I242:I305">G242+H242</f>
        <v>0</v>
      </c>
    </row>
    <row r="243" spans="1:9" ht="12">
      <c r="A243" s="613"/>
      <c r="B243" s="608"/>
      <c r="C243" s="25" t="s">
        <v>440</v>
      </c>
      <c r="D243" s="26"/>
      <c r="E243" s="27"/>
      <c r="F243" s="28"/>
      <c r="G243" s="29">
        <f t="shared" si="13"/>
        <v>0</v>
      </c>
      <c r="H243" s="29"/>
      <c r="I243" s="29">
        <f t="shared" si="14"/>
        <v>0</v>
      </c>
    </row>
    <row r="244" spans="1:9" ht="12">
      <c r="A244" s="613"/>
      <c r="B244" s="608"/>
      <c r="C244" s="31" t="s">
        <v>441</v>
      </c>
      <c r="D244" s="32"/>
      <c r="E244" s="33"/>
      <c r="F244" s="34"/>
      <c r="G244" s="35">
        <f t="shared" si="13"/>
        <v>0</v>
      </c>
      <c r="H244" s="35"/>
      <c r="I244" s="35">
        <f t="shared" si="14"/>
        <v>0</v>
      </c>
    </row>
    <row r="245" spans="1:9" ht="12">
      <c r="A245" s="613"/>
      <c r="B245" s="608"/>
      <c r="C245" s="36" t="s">
        <v>260</v>
      </c>
      <c r="D245" s="37">
        <f>D246+D249</f>
        <v>0</v>
      </c>
      <c r="E245" s="38">
        <f>E246+E249</f>
        <v>0</v>
      </c>
      <c r="F245" s="39">
        <f>F246+F249</f>
        <v>0</v>
      </c>
      <c r="G245" s="40">
        <f t="shared" si="13"/>
        <v>0</v>
      </c>
      <c r="H245" s="40">
        <f>H246+H249</f>
        <v>0</v>
      </c>
      <c r="I245" s="40">
        <f t="shared" si="14"/>
        <v>0</v>
      </c>
    </row>
    <row r="246" spans="1:9" ht="12">
      <c r="A246" s="613"/>
      <c r="B246" s="608"/>
      <c r="C246" s="25" t="s">
        <v>459</v>
      </c>
      <c r="D246" s="26">
        <f>SUM(D247:D248)</f>
        <v>0</v>
      </c>
      <c r="E246" s="27">
        <f>SUM(E247:E248)</f>
        <v>0</v>
      </c>
      <c r="F246" s="28">
        <f>SUM(F247:F248)</f>
        <v>0</v>
      </c>
      <c r="G246" s="29">
        <f t="shared" si="13"/>
        <v>0</v>
      </c>
      <c r="H246" s="29">
        <f>SUM(H247:H248)</f>
        <v>0</v>
      </c>
      <c r="I246" s="29">
        <f t="shared" si="14"/>
        <v>0</v>
      </c>
    </row>
    <row r="247" spans="1:9" ht="12">
      <c r="A247" s="613"/>
      <c r="B247" s="608"/>
      <c r="C247" s="25" t="s">
        <v>460</v>
      </c>
      <c r="D247" s="26"/>
      <c r="E247" s="27"/>
      <c r="F247" s="28"/>
      <c r="G247" s="29">
        <f t="shared" si="13"/>
        <v>0</v>
      </c>
      <c r="H247" s="29"/>
      <c r="I247" s="29">
        <f t="shared" si="14"/>
        <v>0</v>
      </c>
    </row>
    <row r="248" spans="1:9" ht="12">
      <c r="A248" s="613"/>
      <c r="B248" s="608"/>
      <c r="C248" s="25" t="s">
        <v>461</v>
      </c>
      <c r="D248" s="26"/>
      <c r="E248" s="27"/>
      <c r="F248" s="28"/>
      <c r="G248" s="29">
        <f t="shared" si="13"/>
        <v>0</v>
      </c>
      <c r="H248" s="29"/>
      <c r="I248" s="29">
        <f t="shared" si="14"/>
        <v>0</v>
      </c>
    </row>
    <row r="249" spans="1:9" ht="12">
      <c r="A249" s="613"/>
      <c r="B249" s="608"/>
      <c r="C249" s="31" t="s">
        <v>462</v>
      </c>
      <c r="D249" s="32"/>
      <c r="E249" s="33"/>
      <c r="F249" s="34"/>
      <c r="G249" s="35">
        <f t="shared" si="13"/>
        <v>0</v>
      </c>
      <c r="H249" s="35"/>
      <c r="I249" s="35">
        <f t="shared" si="14"/>
        <v>0</v>
      </c>
    </row>
    <row r="250" spans="1:9" ht="12">
      <c r="A250" s="613"/>
      <c r="B250" s="608"/>
      <c r="C250" s="36" t="s">
        <v>261</v>
      </c>
      <c r="D250" s="37">
        <f>D251</f>
        <v>0</v>
      </c>
      <c r="E250" s="38">
        <f>E251</f>
        <v>0</v>
      </c>
      <c r="F250" s="39">
        <f>F251</f>
        <v>0</v>
      </c>
      <c r="G250" s="40">
        <f t="shared" si="13"/>
        <v>0</v>
      </c>
      <c r="H250" s="40">
        <f>H251</f>
        <v>0</v>
      </c>
      <c r="I250" s="40">
        <f t="shared" si="14"/>
        <v>0</v>
      </c>
    </row>
    <row r="251" spans="1:9" ht="12">
      <c r="A251" s="613"/>
      <c r="B251" s="608"/>
      <c r="C251" s="31" t="s">
        <v>463</v>
      </c>
      <c r="D251" s="32"/>
      <c r="E251" s="33"/>
      <c r="F251" s="34"/>
      <c r="G251" s="35">
        <f t="shared" si="13"/>
        <v>0</v>
      </c>
      <c r="H251" s="35"/>
      <c r="I251" s="35">
        <f t="shared" si="14"/>
        <v>0</v>
      </c>
    </row>
    <row r="252" spans="1:9" ht="12">
      <c r="A252" s="613"/>
      <c r="B252" s="608"/>
      <c r="C252" s="46" t="s">
        <v>262</v>
      </c>
      <c r="D252" s="47"/>
      <c r="E252" s="48"/>
      <c r="F252" s="49"/>
      <c r="G252" s="50">
        <f t="shared" si="13"/>
        <v>0</v>
      </c>
      <c r="H252" s="50"/>
      <c r="I252" s="50">
        <f t="shared" si="14"/>
        <v>0</v>
      </c>
    </row>
    <row r="253" spans="1:9" ht="12">
      <c r="A253" s="613"/>
      <c r="B253" s="608"/>
      <c r="C253" s="51" t="s">
        <v>263</v>
      </c>
      <c r="D253" s="52"/>
      <c r="E253" s="53"/>
      <c r="F253" s="54"/>
      <c r="G253" s="55">
        <f t="shared" si="13"/>
        <v>0</v>
      </c>
      <c r="H253" s="55"/>
      <c r="I253" s="55">
        <f t="shared" si="14"/>
        <v>0</v>
      </c>
    </row>
    <row r="254" spans="1:9" ht="12">
      <c r="A254" s="613"/>
      <c r="B254" s="608"/>
      <c r="C254" s="51" t="s">
        <v>264</v>
      </c>
      <c r="D254" s="52"/>
      <c r="E254" s="53"/>
      <c r="F254" s="54"/>
      <c r="G254" s="55">
        <f t="shared" si="13"/>
        <v>0</v>
      </c>
      <c r="H254" s="55"/>
      <c r="I254" s="55">
        <f t="shared" si="14"/>
        <v>0</v>
      </c>
    </row>
    <row r="255" spans="1:9" ht="12">
      <c r="A255" s="613"/>
      <c r="B255" s="608"/>
      <c r="C255" s="36" t="s">
        <v>265</v>
      </c>
      <c r="D255" s="37">
        <f>SUM(D256:D257)</f>
        <v>0</v>
      </c>
      <c r="E255" s="38">
        <f>SUM(E256:E257)</f>
        <v>0</v>
      </c>
      <c r="F255" s="39">
        <f>SUM(F256:F257)</f>
        <v>0</v>
      </c>
      <c r="G255" s="40">
        <f t="shared" si="13"/>
        <v>0</v>
      </c>
      <c r="H255" s="40">
        <f>SUM(H256:H257)</f>
        <v>0</v>
      </c>
      <c r="I255" s="40">
        <f t="shared" si="14"/>
        <v>0</v>
      </c>
    </row>
    <row r="256" spans="1:9" ht="12">
      <c r="A256" s="613"/>
      <c r="B256" s="608"/>
      <c r="C256" s="25" t="s">
        <v>464</v>
      </c>
      <c r="D256" s="26"/>
      <c r="E256" s="27"/>
      <c r="F256" s="28"/>
      <c r="G256" s="29">
        <f t="shared" si="13"/>
        <v>0</v>
      </c>
      <c r="H256" s="29"/>
      <c r="I256" s="29">
        <f t="shared" si="14"/>
        <v>0</v>
      </c>
    </row>
    <row r="257" spans="1:9" ht="12">
      <c r="A257" s="613"/>
      <c r="B257" s="608"/>
      <c r="C257" s="31" t="s">
        <v>441</v>
      </c>
      <c r="D257" s="32"/>
      <c r="E257" s="33"/>
      <c r="F257" s="34"/>
      <c r="G257" s="35">
        <f t="shared" si="13"/>
        <v>0</v>
      </c>
      <c r="H257" s="35"/>
      <c r="I257" s="35">
        <f t="shared" si="14"/>
        <v>0</v>
      </c>
    </row>
    <row r="258" spans="1:9" ht="12">
      <c r="A258" s="613"/>
      <c r="B258" s="608"/>
      <c r="C258" s="36" t="s">
        <v>266</v>
      </c>
      <c r="D258" s="37">
        <f>D259+D260+D263+D264</f>
        <v>0</v>
      </c>
      <c r="E258" s="38">
        <f>E259+E260+E263+E264</f>
        <v>0</v>
      </c>
      <c r="F258" s="39">
        <f>F259+F260+F263+F264</f>
        <v>0</v>
      </c>
      <c r="G258" s="40">
        <f t="shared" si="13"/>
        <v>0</v>
      </c>
      <c r="H258" s="40">
        <f>H259+H260+H263+H264</f>
        <v>0</v>
      </c>
      <c r="I258" s="40">
        <f t="shared" si="14"/>
        <v>0</v>
      </c>
    </row>
    <row r="259" spans="1:9" ht="12">
      <c r="A259" s="613"/>
      <c r="B259" s="608"/>
      <c r="C259" s="25" t="s">
        <v>465</v>
      </c>
      <c r="D259" s="26"/>
      <c r="E259" s="27"/>
      <c r="F259" s="28"/>
      <c r="G259" s="29">
        <f t="shared" si="13"/>
        <v>0</v>
      </c>
      <c r="H259" s="29"/>
      <c r="I259" s="29">
        <f t="shared" si="14"/>
        <v>0</v>
      </c>
    </row>
    <row r="260" spans="1:9" ht="12">
      <c r="A260" s="613"/>
      <c r="B260" s="608"/>
      <c r="C260" s="25" t="s">
        <v>466</v>
      </c>
      <c r="D260" s="26">
        <f>SUM(D261:D262)</f>
        <v>0</v>
      </c>
      <c r="E260" s="27">
        <f>SUM(E261:E262)</f>
        <v>0</v>
      </c>
      <c r="F260" s="28">
        <f>SUM(F261:F262)</f>
        <v>0</v>
      </c>
      <c r="G260" s="29">
        <f t="shared" si="13"/>
        <v>0</v>
      </c>
      <c r="H260" s="29">
        <f>SUM(H261:H262)</f>
        <v>0</v>
      </c>
      <c r="I260" s="29">
        <f t="shared" si="14"/>
        <v>0</v>
      </c>
    </row>
    <row r="261" spans="1:9" ht="12">
      <c r="A261" s="613"/>
      <c r="B261" s="608"/>
      <c r="C261" s="25" t="s">
        <v>467</v>
      </c>
      <c r="D261" s="26"/>
      <c r="E261" s="27"/>
      <c r="F261" s="28"/>
      <c r="G261" s="29">
        <f t="shared" si="13"/>
        <v>0</v>
      </c>
      <c r="H261" s="29"/>
      <c r="I261" s="29">
        <f t="shared" si="14"/>
        <v>0</v>
      </c>
    </row>
    <row r="262" spans="1:9" ht="12">
      <c r="A262" s="613"/>
      <c r="B262" s="608"/>
      <c r="C262" s="25" t="s">
        <v>468</v>
      </c>
      <c r="D262" s="26"/>
      <c r="E262" s="27"/>
      <c r="F262" s="28"/>
      <c r="G262" s="29">
        <f t="shared" si="13"/>
        <v>0</v>
      </c>
      <c r="H262" s="29"/>
      <c r="I262" s="29">
        <f t="shared" si="14"/>
        <v>0</v>
      </c>
    </row>
    <row r="263" spans="1:9" ht="12">
      <c r="A263" s="613"/>
      <c r="B263" s="608"/>
      <c r="C263" s="25" t="s">
        <v>469</v>
      </c>
      <c r="D263" s="26"/>
      <c r="E263" s="27"/>
      <c r="F263" s="28"/>
      <c r="G263" s="29">
        <f t="shared" si="13"/>
        <v>0</v>
      </c>
      <c r="H263" s="29"/>
      <c r="I263" s="29">
        <f t="shared" si="14"/>
        <v>0</v>
      </c>
    </row>
    <row r="264" spans="1:9" ht="12">
      <c r="A264" s="613"/>
      <c r="B264" s="608"/>
      <c r="C264" s="31" t="s">
        <v>470</v>
      </c>
      <c r="D264" s="32"/>
      <c r="E264" s="33"/>
      <c r="F264" s="34"/>
      <c r="G264" s="35">
        <f t="shared" si="13"/>
        <v>0</v>
      </c>
      <c r="H264" s="35"/>
      <c r="I264" s="35">
        <f t="shared" si="14"/>
        <v>0</v>
      </c>
    </row>
    <row r="265" spans="1:9" ht="12">
      <c r="A265" s="613"/>
      <c r="B265" s="609"/>
      <c r="C265" s="61" t="s">
        <v>51</v>
      </c>
      <c r="D265" s="47">
        <f>D189+D194+D197+D221+D245+D250+D252+D253+D254+D255+D258</f>
        <v>0</v>
      </c>
      <c r="E265" s="48">
        <f>E189+E194+E197+E221+E245+E250+E252+E253+E254+E255+E258</f>
        <v>0</v>
      </c>
      <c r="F265" s="49">
        <f>F189+F194+F197+F221+F245+F250+F252+F253+F254+F255+F258</f>
        <v>0</v>
      </c>
      <c r="G265" s="50">
        <f t="shared" si="13"/>
        <v>0</v>
      </c>
      <c r="H265" s="50">
        <f>H189+H194+H197+H221+H245+H250+H252+H253+H254+H255+H258</f>
        <v>0</v>
      </c>
      <c r="I265" s="50">
        <f t="shared" si="14"/>
        <v>0</v>
      </c>
    </row>
    <row r="266" spans="1:9" ht="12">
      <c r="A266" s="614"/>
      <c r="B266" s="610" t="s">
        <v>330</v>
      </c>
      <c r="C266" s="611"/>
      <c r="D266" s="62">
        <f>D188-D265</f>
        <v>0</v>
      </c>
      <c r="E266" s="63">
        <f>E188-E265</f>
        <v>0</v>
      </c>
      <c r="F266" s="64">
        <f>F188-F265</f>
        <v>0</v>
      </c>
      <c r="G266" s="65">
        <f t="shared" si="13"/>
        <v>0</v>
      </c>
      <c r="H266" s="65">
        <f>H188-H265</f>
        <v>0</v>
      </c>
      <c r="I266" s="65">
        <f t="shared" si="14"/>
        <v>0</v>
      </c>
    </row>
    <row r="267" spans="1:9" ht="12">
      <c r="A267" s="612" t="s">
        <v>489</v>
      </c>
      <c r="B267" s="607" t="s">
        <v>293</v>
      </c>
      <c r="C267" s="20" t="s">
        <v>268</v>
      </c>
      <c r="D267" s="21">
        <f>SUM(D268:D269)</f>
        <v>0</v>
      </c>
      <c r="E267" s="22">
        <f>SUM(E268:E269)</f>
        <v>0</v>
      </c>
      <c r="F267" s="23">
        <f>SUM(F268:F269)</f>
        <v>0</v>
      </c>
      <c r="G267" s="24">
        <f t="shared" si="13"/>
        <v>0</v>
      </c>
      <c r="H267" s="24">
        <f>SUM(H268:H269)</f>
        <v>0</v>
      </c>
      <c r="I267" s="24">
        <f t="shared" si="14"/>
        <v>0</v>
      </c>
    </row>
    <row r="268" spans="1:9" ht="12">
      <c r="A268" s="613"/>
      <c r="B268" s="608"/>
      <c r="C268" s="25" t="s">
        <v>473</v>
      </c>
      <c r="D268" s="26"/>
      <c r="E268" s="27"/>
      <c r="F268" s="28"/>
      <c r="G268" s="29">
        <f t="shared" si="13"/>
        <v>0</v>
      </c>
      <c r="H268" s="29"/>
      <c r="I268" s="29">
        <f t="shared" si="14"/>
        <v>0</v>
      </c>
    </row>
    <row r="269" spans="1:9" ht="12">
      <c r="A269" s="613"/>
      <c r="B269" s="608"/>
      <c r="C269" s="31" t="s">
        <v>474</v>
      </c>
      <c r="D269" s="32"/>
      <c r="E269" s="33"/>
      <c r="F269" s="34"/>
      <c r="G269" s="35">
        <f t="shared" si="13"/>
        <v>0</v>
      </c>
      <c r="H269" s="35"/>
      <c r="I269" s="35">
        <f t="shared" si="14"/>
        <v>0</v>
      </c>
    </row>
    <row r="270" spans="1:9" ht="12">
      <c r="A270" s="613"/>
      <c r="B270" s="608"/>
      <c r="C270" s="36" t="s">
        <v>269</v>
      </c>
      <c r="D270" s="37">
        <f>SUM(D271:D272)</f>
        <v>0</v>
      </c>
      <c r="E270" s="38">
        <f>SUM(E271:E272)</f>
        <v>0</v>
      </c>
      <c r="F270" s="39">
        <f>SUM(F271:F272)</f>
        <v>0</v>
      </c>
      <c r="G270" s="40">
        <f t="shared" si="13"/>
        <v>0</v>
      </c>
      <c r="H270" s="40">
        <f>SUM(H271:H272)</f>
        <v>0</v>
      </c>
      <c r="I270" s="40">
        <f t="shared" si="14"/>
        <v>0</v>
      </c>
    </row>
    <row r="271" spans="1:9" ht="12">
      <c r="A271" s="613"/>
      <c r="B271" s="608"/>
      <c r="C271" s="25" t="s">
        <v>475</v>
      </c>
      <c r="D271" s="26"/>
      <c r="E271" s="27"/>
      <c r="F271" s="28"/>
      <c r="G271" s="29">
        <f t="shared" si="13"/>
        <v>0</v>
      </c>
      <c r="H271" s="29"/>
      <c r="I271" s="29">
        <f t="shared" si="14"/>
        <v>0</v>
      </c>
    </row>
    <row r="272" spans="1:9" ht="12">
      <c r="A272" s="613"/>
      <c r="B272" s="608"/>
      <c r="C272" s="31" t="s">
        <v>476</v>
      </c>
      <c r="D272" s="32"/>
      <c r="E272" s="33"/>
      <c r="F272" s="34"/>
      <c r="G272" s="35">
        <f t="shared" si="13"/>
        <v>0</v>
      </c>
      <c r="H272" s="35"/>
      <c r="I272" s="35">
        <f t="shared" si="14"/>
        <v>0</v>
      </c>
    </row>
    <row r="273" spans="1:9" ht="12">
      <c r="A273" s="613"/>
      <c r="B273" s="608"/>
      <c r="C273" s="51" t="s">
        <v>270</v>
      </c>
      <c r="D273" s="52"/>
      <c r="E273" s="53"/>
      <c r="F273" s="54"/>
      <c r="G273" s="55">
        <f t="shared" si="13"/>
        <v>0</v>
      </c>
      <c r="H273" s="55"/>
      <c r="I273" s="55">
        <f t="shared" si="14"/>
        <v>0</v>
      </c>
    </row>
    <row r="274" spans="1:9" ht="12">
      <c r="A274" s="613"/>
      <c r="B274" s="608"/>
      <c r="C274" s="36" t="s">
        <v>271</v>
      </c>
      <c r="D274" s="37">
        <f>SUM(D275:D277)</f>
        <v>0</v>
      </c>
      <c r="E274" s="38">
        <f>SUM(E275:E277)</f>
        <v>0</v>
      </c>
      <c r="F274" s="39">
        <f>SUM(F275:F277)</f>
        <v>0</v>
      </c>
      <c r="G274" s="40">
        <f t="shared" si="13"/>
        <v>0</v>
      </c>
      <c r="H274" s="40">
        <f>SUM(H275:H277)</f>
        <v>0</v>
      </c>
      <c r="I274" s="40">
        <f t="shared" si="14"/>
        <v>0</v>
      </c>
    </row>
    <row r="275" spans="1:9" ht="12">
      <c r="A275" s="613"/>
      <c r="B275" s="608"/>
      <c r="C275" s="25" t="s">
        <v>477</v>
      </c>
      <c r="D275" s="26"/>
      <c r="E275" s="27"/>
      <c r="F275" s="28"/>
      <c r="G275" s="29">
        <f t="shared" si="13"/>
        <v>0</v>
      </c>
      <c r="H275" s="29"/>
      <c r="I275" s="29">
        <f t="shared" si="14"/>
        <v>0</v>
      </c>
    </row>
    <row r="276" spans="1:9" ht="12">
      <c r="A276" s="613"/>
      <c r="B276" s="608"/>
      <c r="C276" s="25" t="s">
        <v>478</v>
      </c>
      <c r="D276" s="26"/>
      <c r="E276" s="27"/>
      <c r="F276" s="28"/>
      <c r="G276" s="29">
        <f t="shared" si="13"/>
        <v>0</v>
      </c>
      <c r="H276" s="29"/>
      <c r="I276" s="29">
        <f t="shared" si="14"/>
        <v>0</v>
      </c>
    </row>
    <row r="277" spans="1:9" ht="12">
      <c r="A277" s="613"/>
      <c r="B277" s="608"/>
      <c r="C277" s="31" t="s">
        <v>479</v>
      </c>
      <c r="D277" s="32"/>
      <c r="E277" s="33"/>
      <c r="F277" s="34"/>
      <c r="G277" s="35">
        <f t="shared" si="13"/>
        <v>0</v>
      </c>
      <c r="H277" s="35"/>
      <c r="I277" s="35">
        <f t="shared" si="14"/>
        <v>0</v>
      </c>
    </row>
    <row r="278" spans="1:9" ht="12">
      <c r="A278" s="613"/>
      <c r="B278" s="608"/>
      <c r="C278" s="36" t="s">
        <v>272</v>
      </c>
      <c r="D278" s="37">
        <f>D279</f>
        <v>0</v>
      </c>
      <c r="E278" s="38">
        <f>E279</f>
        <v>0</v>
      </c>
      <c r="F278" s="39">
        <f>F279</f>
        <v>0</v>
      </c>
      <c r="G278" s="40">
        <f t="shared" si="13"/>
        <v>0</v>
      </c>
      <c r="H278" s="40">
        <f>H279</f>
        <v>0</v>
      </c>
      <c r="I278" s="40">
        <f t="shared" si="14"/>
        <v>0</v>
      </c>
    </row>
    <row r="279" spans="1:9" ht="12">
      <c r="A279" s="613"/>
      <c r="B279" s="608"/>
      <c r="C279" s="31" t="s">
        <v>406</v>
      </c>
      <c r="D279" s="32"/>
      <c r="E279" s="33"/>
      <c r="F279" s="34"/>
      <c r="G279" s="35">
        <f t="shared" si="13"/>
        <v>0</v>
      </c>
      <c r="H279" s="35"/>
      <c r="I279" s="35">
        <f t="shared" si="14"/>
        <v>0</v>
      </c>
    </row>
    <row r="280" spans="1:9" ht="12">
      <c r="A280" s="613"/>
      <c r="B280" s="615"/>
      <c r="C280" s="56" t="s">
        <v>52</v>
      </c>
      <c r="D280" s="57">
        <f>D267+D270+D273+D274+D278</f>
        <v>0</v>
      </c>
      <c r="E280" s="58">
        <f>E267+E270+E273+E274+E278</f>
        <v>0</v>
      </c>
      <c r="F280" s="59">
        <f>F267+F270+F273+F274+F278</f>
        <v>0</v>
      </c>
      <c r="G280" s="60">
        <f t="shared" si="13"/>
        <v>0</v>
      </c>
      <c r="H280" s="60">
        <f>H267+H270+H273+H274+H278</f>
        <v>0</v>
      </c>
      <c r="I280" s="60">
        <f t="shared" si="14"/>
        <v>0</v>
      </c>
    </row>
    <row r="281" spans="1:9" ht="12">
      <c r="A281" s="613"/>
      <c r="B281" s="607" t="s">
        <v>294</v>
      </c>
      <c r="C281" s="51" t="s">
        <v>274</v>
      </c>
      <c r="D281" s="52"/>
      <c r="E281" s="53"/>
      <c r="F281" s="54"/>
      <c r="G281" s="55">
        <f t="shared" si="13"/>
        <v>0</v>
      </c>
      <c r="H281" s="55"/>
      <c r="I281" s="55">
        <f t="shared" si="14"/>
        <v>0</v>
      </c>
    </row>
    <row r="282" spans="1:9" ht="12">
      <c r="A282" s="613"/>
      <c r="B282" s="608"/>
      <c r="C282" s="36" t="s">
        <v>275</v>
      </c>
      <c r="D282" s="37">
        <f>SUM(D283:D287)</f>
        <v>0</v>
      </c>
      <c r="E282" s="38">
        <f>SUM(E283:E287)</f>
        <v>0</v>
      </c>
      <c r="F282" s="39">
        <f>SUM(F283:F287)</f>
        <v>0</v>
      </c>
      <c r="G282" s="40">
        <f t="shared" si="13"/>
        <v>0</v>
      </c>
      <c r="H282" s="40">
        <f>SUM(H283:H287)</f>
        <v>0</v>
      </c>
      <c r="I282" s="40">
        <f t="shared" si="14"/>
        <v>0</v>
      </c>
    </row>
    <row r="283" spans="1:9" ht="12">
      <c r="A283" s="613"/>
      <c r="B283" s="608"/>
      <c r="C283" s="25" t="s">
        <v>481</v>
      </c>
      <c r="D283" s="26"/>
      <c r="E283" s="27"/>
      <c r="F283" s="28"/>
      <c r="G283" s="29">
        <f t="shared" si="13"/>
        <v>0</v>
      </c>
      <c r="H283" s="29"/>
      <c r="I283" s="29">
        <f t="shared" si="14"/>
        <v>0</v>
      </c>
    </row>
    <row r="284" spans="1:9" ht="12">
      <c r="A284" s="613"/>
      <c r="B284" s="608"/>
      <c r="C284" s="25" t="s">
        <v>482</v>
      </c>
      <c r="D284" s="26"/>
      <c r="E284" s="27"/>
      <c r="F284" s="28"/>
      <c r="G284" s="29">
        <f t="shared" si="13"/>
        <v>0</v>
      </c>
      <c r="H284" s="29"/>
      <c r="I284" s="29">
        <f t="shared" si="14"/>
        <v>0</v>
      </c>
    </row>
    <row r="285" spans="1:9" ht="12">
      <c r="A285" s="613"/>
      <c r="B285" s="608"/>
      <c r="C285" s="25" t="s">
        <v>483</v>
      </c>
      <c r="D285" s="26"/>
      <c r="E285" s="27"/>
      <c r="F285" s="28"/>
      <c r="G285" s="29">
        <f t="shared" si="13"/>
        <v>0</v>
      </c>
      <c r="H285" s="29"/>
      <c r="I285" s="29">
        <f t="shared" si="14"/>
        <v>0</v>
      </c>
    </row>
    <row r="286" spans="1:9" ht="12">
      <c r="A286" s="613"/>
      <c r="B286" s="608"/>
      <c r="C286" s="25" t="s">
        <v>484</v>
      </c>
      <c r="D286" s="26"/>
      <c r="E286" s="27"/>
      <c r="F286" s="28"/>
      <c r="G286" s="29">
        <f t="shared" si="13"/>
        <v>0</v>
      </c>
      <c r="H286" s="29"/>
      <c r="I286" s="29">
        <f t="shared" si="14"/>
        <v>0</v>
      </c>
    </row>
    <row r="287" spans="1:9" ht="12">
      <c r="A287" s="613"/>
      <c r="B287" s="608"/>
      <c r="C287" s="31" t="s">
        <v>485</v>
      </c>
      <c r="D287" s="32"/>
      <c r="E287" s="33"/>
      <c r="F287" s="34"/>
      <c r="G287" s="35">
        <f t="shared" si="13"/>
        <v>0</v>
      </c>
      <c r="H287" s="35"/>
      <c r="I287" s="35">
        <f t="shared" si="14"/>
        <v>0</v>
      </c>
    </row>
    <row r="288" spans="1:9" ht="12">
      <c r="A288" s="613"/>
      <c r="B288" s="608"/>
      <c r="C288" s="46" t="s">
        <v>276</v>
      </c>
      <c r="D288" s="47"/>
      <c r="E288" s="48"/>
      <c r="F288" s="49"/>
      <c r="G288" s="50">
        <f t="shared" si="13"/>
        <v>0</v>
      </c>
      <c r="H288" s="50"/>
      <c r="I288" s="50">
        <f t="shared" si="14"/>
        <v>0</v>
      </c>
    </row>
    <row r="289" spans="1:9" ht="12">
      <c r="A289" s="613"/>
      <c r="B289" s="608"/>
      <c r="C289" s="51" t="s">
        <v>277</v>
      </c>
      <c r="D289" s="52"/>
      <c r="E289" s="53"/>
      <c r="F289" s="54"/>
      <c r="G289" s="55">
        <f t="shared" si="13"/>
        <v>0</v>
      </c>
      <c r="H289" s="55"/>
      <c r="I289" s="55">
        <f t="shared" si="14"/>
        <v>0</v>
      </c>
    </row>
    <row r="290" spans="1:9" ht="12">
      <c r="A290" s="613"/>
      <c r="B290" s="608"/>
      <c r="C290" s="36" t="s">
        <v>278</v>
      </c>
      <c r="D290" s="37">
        <f>D291</f>
        <v>0</v>
      </c>
      <c r="E290" s="38">
        <f>E291</f>
        <v>0</v>
      </c>
      <c r="F290" s="39">
        <f>F291</f>
        <v>0</v>
      </c>
      <c r="G290" s="40">
        <f t="shared" si="13"/>
        <v>0</v>
      </c>
      <c r="H290" s="40">
        <f>H291</f>
        <v>0</v>
      </c>
      <c r="I290" s="40">
        <f t="shared" si="14"/>
        <v>0</v>
      </c>
    </row>
    <row r="291" spans="1:9" ht="12">
      <c r="A291" s="613"/>
      <c r="B291" s="608"/>
      <c r="C291" s="31" t="s">
        <v>486</v>
      </c>
      <c r="D291" s="32"/>
      <c r="E291" s="33"/>
      <c r="F291" s="34"/>
      <c r="G291" s="35">
        <f t="shared" si="13"/>
        <v>0</v>
      </c>
      <c r="H291" s="35"/>
      <c r="I291" s="35">
        <f t="shared" si="14"/>
        <v>0</v>
      </c>
    </row>
    <row r="292" spans="1:9" ht="12">
      <c r="A292" s="613"/>
      <c r="B292" s="615"/>
      <c r="C292" s="56" t="s">
        <v>53</v>
      </c>
      <c r="D292" s="57">
        <f>D281+D282+D288+D289+D290</f>
        <v>0</v>
      </c>
      <c r="E292" s="58">
        <f>E281+E282+E288+E289+E290</f>
        <v>0</v>
      </c>
      <c r="F292" s="59">
        <f>F281+F282+F288+F289+F290</f>
        <v>0</v>
      </c>
      <c r="G292" s="60">
        <f t="shared" si="13"/>
        <v>0</v>
      </c>
      <c r="H292" s="60">
        <f>H281+H282+H288+H289+H290</f>
        <v>0</v>
      </c>
      <c r="I292" s="60">
        <f t="shared" si="14"/>
        <v>0</v>
      </c>
    </row>
    <row r="293" spans="1:9" ht="12">
      <c r="A293" s="623"/>
      <c r="B293" s="616" t="s">
        <v>488</v>
      </c>
      <c r="C293" s="617"/>
      <c r="D293" s="52">
        <f>D280-D292</f>
        <v>0</v>
      </c>
      <c r="E293" s="53">
        <f>E280-E292</f>
        <v>0</v>
      </c>
      <c r="F293" s="54">
        <f>F280-F292</f>
        <v>0</v>
      </c>
      <c r="G293" s="55">
        <f t="shared" si="13"/>
        <v>0</v>
      </c>
      <c r="H293" s="55">
        <f>H280-H292</f>
        <v>0</v>
      </c>
      <c r="I293" s="55">
        <f t="shared" si="14"/>
        <v>0</v>
      </c>
    </row>
    <row r="294" spans="1:9" ht="12">
      <c r="A294" s="627" t="s">
        <v>303</v>
      </c>
      <c r="B294" s="607" t="s">
        <v>293</v>
      </c>
      <c r="C294" s="66" t="s">
        <v>280</v>
      </c>
      <c r="D294" s="62"/>
      <c r="E294" s="63"/>
      <c r="F294" s="64"/>
      <c r="G294" s="65">
        <f t="shared" si="13"/>
        <v>0</v>
      </c>
      <c r="H294" s="65"/>
      <c r="I294" s="65">
        <f t="shared" si="14"/>
        <v>0</v>
      </c>
    </row>
    <row r="295" spans="1:9" ht="12">
      <c r="A295" s="613"/>
      <c r="B295" s="608"/>
      <c r="C295" s="51" t="s">
        <v>281</v>
      </c>
      <c r="D295" s="52"/>
      <c r="E295" s="53"/>
      <c r="F295" s="54"/>
      <c r="G295" s="55">
        <f t="shared" si="13"/>
        <v>0</v>
      </c>
      <c r="H295" s="55"/>
      <c r="I295" s="55">
        <f t="shared" si="14"/>
        <v>0</v>
      </c>
    </row>
    <row r="296" spans="1:9" ht="12">
      <c r="A296" s="613"/>
      <c r="B296" s="608"/>
      <c r="C296" s="51" t="s">
        <v>282</v>
      </c>
      <c r="D296" s="52"/>
      <c r="E296" s="53"/>
      <c r="F296" s="54"/>
      <c r="G296" s="55">
        <f t="shared" si="13"/>
        <v>0</v>
      </c>
      <c r="H296" s="55"/>
      <c r="I296" s="55">
        <f t="shared" si="14"/>
        <v>0</v>
      </c>
    </row>
    <row r="297" spans="1:9" ht="12">
      <c r="A297" s="613"/>
      <c r="B297" s="608"/>
      <c r="C297" s="51" t="s">
        <v>283</v>
      </c>
      <c r="D297" s="52"/>
      <c r="E297" s="53"/>
      <c r="F297" s="54"/>
      <c r="G297" s="55">
        <f t="shared" si="13"/>
        <v>0</v>
      </c>
      <c r="H297" s="55"/>
      <c r="I297" s="55">
        <f t="shared" si="14"/>
        <v>0</v>
      </c>
    </row>
    <row r="298" spans="1:9" ht="12">
      <c r="A298" s="613"/>
      <c r="B298" s="608"/>
      <c r="C298" s="20" t="s">
        <v>284</v>
      </c>
      <c r="D298" s="21">
        <f>SUM(D299:D301)</f>
        <v>0</v>
      </c>
      <c r="E298" s="22">
        <f>SUM(E299:E301)</f>
        <v>0</v>
      </c>
      <c r="F298" s="23">
        <f>SUM(F299:F301)</f>
        <v>0</v>
      </c>
      <c r="G298" s="24">
        <f t="shared" si="13"/>
        <v>0</v>
      </c>
      <c r="H298" s="24">
        <f>SUM(H299:H301)</f>
        <v>0</v>
      </c>
      <c r="I298" s="24">
        <f t="shared" si="14"/>
        <v>0</v>
      </c>
    </row>
    <row r="299" spans="1:9" ht="12">
      <c r="A299" s="613"/>
      <c r="B299" s="608"/>
      <c r="C299" s="67" t="s">
        <v>58</v>
      </c>
      <c r="D299" s="37"/>
      <c r="E299" s="38"/>
      <c r="F299" s="39"/>
      <c r="G299" s="40">
        <f t="shared" si="13"/>
        <v>0</v>
      </c>
      <c r="H299" s="40"/>
      <c r="I299" s="40">
        <f t="shared" si="14"/>
        <v>0</v>
      </c>
    </row>
    <row r="300" spans="1:9" ht="12">
      <c r="A300" s="613"/>
      <c r="B300" s="608"/>
      <c r="C300" s="25" t="s">
        <v>490</v>
      </c>
      <c r="D300" s="26"/>
      <c r="E300" s="27"/>
      <c r="F300" s="28"/>
      <c r="G300" s="29">
        <f t="shared" si="13"/>
        <v>0</v>
      </c>
      <c r="H300" s="29"/>
      <c r="I300" s="29">
        <f t="shared" si="14"/>
        <v>0</v>
      </c>
    </row>
    <row r="301" spans="1:9" ht="12">
      <c r="A301" s="613"/>
      <c r="B301" s="608"/>
      <c r="C301" s="68" t="s">
        <v>491</v>
      </c>
      <c r="D301" s="42"/>
      <c r="E301" s="43"/>
      <c r="F301" s="44"/>
      <c r="G301" s="45">
        <f t="shared" si="13"/>
        <v>0</v>
      </c>
      <c r="H301" s="45"/>
      <c r="I301" s="45">
        <f t="shared" si="14"/>
        <v>0</v>
      </c>
    </row>
    <row r="302" spans="1:9" ht="12">
      <c r="A302" s="613"/>
      <c r="B302" s="608"/>
      <c r="C302" s="51" t="s">
        <v>316</v>
      </c>
      <c r="D302" s="52"/>
      <c r="E302" s="53"/>
      <c r="F302" s="54"/>
      <c r="G302" s="55">
        <f t="shared" si="13"/>
        <v>0</v>
      </c>
      <c r="H302" s="55"/>
      <c r="I302" s="55">
        <f t="shared" si="14"/>
        <v>0</v>
      </c>
    </row>
    <row r="303" spans="1:9" ht="12">
      <c r="A303" s="613"/>
      <c r="B303" s="608"/>
      <c r="C303" s="51" t="s">
        <v>340</v>
      </c>
      <c r="D303" s="52"/>
      <c r="E303" s="53"/>
      <c r="F303" s="54"/>
      <c r="G303" s="55">
        <f t="shared" si="13"/>
        <v>0</v>
      </c>
      <c r="H303" s="55"/>
      <c r="I303" s="55">
        <f t="shared" si="14"/>
        <v>0</v>
      </c>
    </row>
    <row r="304" spans="1:9" ht="12">
      <c r="A304" s="613"/>
      <c r="B304" s="608"/>
      <c r="C304" s="51" t="s">
        <v>317</v>
      </c>
      <c r="D304" s="52"/>
      <c r="E304" s="53"/>
      <c r="F304" s="54"/>
      <c r="G304" s="55">
        <f t="shared" si="13"/>
        <v>0</v>
      </c>
      <c r="H304" s="55"/>
      <c r="I304" s="55">
        <f t="shared" si="14"/>
        <v>0</v>
      </c>
    </row>
    <row r="305" spans="1:9" ht="12">
      <c r="A305" s="613"/>
      <c r="B305" s="608"/>
      <c r="C305" s="51" t="s">
        <v>341</v>
      </c>
      <c r="D305" s="52"/>
      <c r="E305" s="53"/>
      <c r="F305" s="54"/>
      <c r="G305" s="55">
        <f t="shared" si="13"/>
        <v>0</v>
      </c>
      <c r="H305" s="55"/>
      <c r="I305" s="55">
        <f t="shared" si="14"/>
        <v>0</v>
      </c>
    </row>
    <row r="306" spans="1:9" ht="12">
      <c r="A306" s="613"/>
      <c r="B306" s="608"/>
      <c r="C306" s="51" t="s">
        <v>318</v>
      </c>
      <c r="D306" s="52"/>
      <c r="E306" s="53"/>
      <c r="F306" s="54"/>
      <c r="G306" s="55">
        <f aca="true" t="shared" si="15" ref="G306:G333">SUM(D306:F306)</f>
        <v>0</v>
      </c>
      <c r="H306" s="55"/>
      <c r="I306" s="55">
        <f aca="true" t="shared" si="16" ref="I306:I333">G306+H306</f>
        <v>0</v>
      </c>
    </row>
    <row r="307" spans="1:9" ht="12">
      <c r="A307" s="613"/>
      <c r="B307" s="608"/>
      <c r="C307" s="51" t="s">
        <v>342</v>
      </c>
      <c r="D307" s="52"/>
      <c r="E307" s="53"/>
      <c r="F307" s="54"/>
      <c r="G307" s="55">
        <f t="shared" si="15"/>
        <v>0</v>
      </c>
      <c r="H307" s="55"/>
      <c r="I307" s="55">
        <f t="shared" si="16"/>
        <v>0</v>
      </c>
    </row>
    <row r="308" spans="1:9" ht="12">
      <c r="A308" s="613"/>
      <c r="B308" s="608"/>
      <c r="C308" s="69" t="s">
        <v>59</v>
      </c>
      <c r="D308" s="52"/>
      <c r="E308" s="53"/>
      <c r="F308" s="54"/>
      <c r="G308" s="55">
        <f t="shared" si="15"/>
        <v>0</v>
      </c>
      <c r="H308" s="55"/>
      <c r="I308" s="55">
        <f t="shared" si="16"/>
        <v>0</v>
      </c>
    </row>
    <row r="309" spans="1:9" ht="12">
      <c r="A309" s="613"/>
      <c r="B309" s="608"/>
      <c r="C309" s="36" t="s">
        <v>285</v>
      </c>
      <c r="D309" s="37">
        <f>D310</f>
        <v>0</v>
      </c>
      <c r="E309" s="38">
        <f>E310</f>
        <v>0</v>
      </c>
      <c r="F309" s="39">
        <f>F310</f>
        <v>0</v>
      </c>
      <c r="G309" s="40">
        <f t="shared" si="15"/>
        <v>0</v>
      </c>
      <c r="H309" s="40">
        <f>H310</f>
        <v>0</v>
      </c>
      <c r="I309" s="40">
        <f t="shared" si="16"/>
        <v>0</v>
      </c>
    </row>
    <row r="310" spans="1:9" ht="12">
      <c r="A310" s="613"/>
      <c r="B310" s="608"/>
      <c r="C310" s="31" t="s">
        <v>406</v>
      </c>
      <c r="D310" s="32"/>
      <c r="E310" s="33"/>
      <c r="F310" s="34"/>
      <c r="G310" s="35">
        <f t="shared" si="15"/>
        <v>0</v>
      </c>
      <c r="H310" s="35"/>
      <c r="I310" s="35">
        <f t="shared" si="16"/>
        <v>0</v>
      </c>
    </row>
    <row r="311" spans="1:9" ht="12">
      <c r="A311" s="613"/>
      <c r="B311" s="615"/>
      <c r="C311" s="56" t="s">
        <v>54</v>
      </c>
      <c r="D311" s="57">
        <f>D294+D295+D296+D297+D298+D302+D303+D304+D305+D306+D307+D308+D309</f>
        <v>0</v>
      </c>
      <c r="E311" s="58">
        <f>E294+E295+E296+E297+E298+E302+E303+E304+E305+E306+E307+E308+E309</f>
        <v>0</v>
      </c>
      <c r="F311" s="59">
        <f>F294+F295+F296+F297+F298+F302+F303+F304+F305+F306+F307+F308+F309</f>
        <v>0</v>
      </c>
      <c r="G311" s="60">
        <f t="shared" si="15"/>
        <v>0</v>
      </c>
      <c r="H311" s="60">
        <f>H294+H295+H296+H297+H298+H302+H303+H304+H305+H306+H307+H308+H309</f>
        <v>0</v>
      </c>
      <c r="I311" s="60">
        <f t="shared" si="16"/>
        <v>0</v>
      </c>
    </row>
    <row r="312" spans="1:9" ht="12">
      <c r="A312" s="613"/>
      <c r="B312" s="607" t="s">
        <v>294</v>
      </c>
      <c r="C312" s="66" t="s">
        <v>287</v>
      </c>
      <c r="D312" s="62"/>
      <c r="E312" s="63"/>
      <c r="F312" s="64"/>
      <c r="G312" s="65">
        <f t="shared" si="15"/>
        <v>0</v>
      </c>
      <c r="H312" s="65"/>
      <c r="I312" s="65">
        <f t="shared" si="16"/>
        <v>0</v>
      </c>
    </row>
    <row r="313" spans="1:9" ht="12">
      <c r="A313" s="613"/>
      <c r="B313" s="608"/>
      <c r="C313" s="51" t="s">
        <v>288</v>
      </c>
      <c r="D313" s="52"/>
      <c r="E313" s="53"/>
      <c r="F313" s="54"/>
      <c r="G313" s="55">
        <f t="shared" si="15"/>
        <v>0</v>
      </c>
      <c r="H313" s="55"/>
      <c r="I313" s="55">
        <f t="shared" si="16"/>
        <v>0</v>
      </c>
    </row>
    <row r="314" spans="1:9" ht="12">
      <c r="A314" s="613"/>
      <c r="B314" s="608"/>
      <c r="C314" s="51" t="s">
        <v>289</v>
      </c>
      <c r="D314" s="52"/>
      <c r="E314" s="53"/>
      <c r="F314" s="54"/>
      <c r="G314" s="55">
        <f t="shared" si="15"/>
        <v>0</v>
      </c>
      <c r="H314" s="55"/>
      <c r="I314" s="55">
        <f t="shared" si="16"/>
        <v>0</v>
      </c>
    </row>
    <row r="315" spans="1:9" ht="12">
      <c r="A315" s="613"/>
      <c r="B315" s="608"/>
      <c r="C315" s="36" t="s">
        <v>290</v>
      </c>
      <c r="D315" s="37">
        <f>SUM(D316:D318)</f>
        <v>0</v>
      </c>
      <c r="E315" s="38">
        <f>SUM(E316:E318)</f>
        <v>0</v>
      </c>
      <c r="F315" s="39">
        <f>SUM(F316:F318)</f>
        <v>0</v>
      </c>
      <c r="G315" s="40">
        <f t="shared" si="15"/>
        <v>0</v>
      </c>
      <c r="H315" s="40">
        <f>SUM(H316:H318)</f>
        <v>0</v>
      </c>
      <c r="I315" s="40">
        <f t="shared" si="16"/>
        <v>0</v>
      </c>
    </row>
    <row r="316" spans="1:9" ht="12">
      <c r="A316" s="613"/>
      <c r="B316" s="608"/>
      <c r="C316" s="25" t="s">
        <v>493</v>
      </c>
      <c r="D316" s="26"/>
      <c r="E316" s="27"/>
      <c r="F316" s="28"/>
      <c r="G316" s="29">
        <f t="shared" si="15"/>
        <v>0</v>
      </c>
      <c r="H316" s="29"/>
      <c r="I316" s="29">
        <f t="shared" si="16"/>
        <v>0</v>
      </c>
    </row>
    <row r="317" spans="1:9" ht="12">
      <c r="A317" s="613"/>
      <c r="B317" s="608"/>
      <c r="C317" s="25" t="s">
        <v>494</v>
      </c>
      <c r="D317" s="26"/>
      <c r="E317" s="27"/>
      <c r="F317" s="28"/>
      <c r="G317" s="29">
        <f t="shared" si="15"/>
        <v>0</v>
      </c>
      <c r="H317" s="29"/>
      <c r="I317" s="29">
        <f t="shared" si="16"/>
        <v>0</v>
      </c>
    </row>
    <row r="318" spans="1:9" ht="12">
      <c r="A318" s="613"/>
      <c r="B318" s="608"/>
      <c r="C318" s="68" t="s">
        <v>495</v>
      </c>
      <c r="D318" s="42"/>
      <c r="E318" s="43"/>
      <c r="F318" s="44"/>
      <c r="G318" s="45">
        <f t="shared" si="15"/>
        <v>0</v>
      </c>
      <c r="H318" s="45"/>
      <c r="I318" s="45">
        <f t="shared" si="16"/>
        <v>0</v>
      </c>
    </row>
    <row r="319" spans="1:9" ht="12">
      <c r="A319" s="613"/>
      <c r="B319" s="608"/>
      <c r="C319" s="51" t="s">
        <v>319</v>
      </c>
      <c r="D319" s="52"/>
      <c r="E319" s="53"/>
      <c r="F319" s="54"/>
      <c r="G319" s="55">
        <f t="shared" si="15"/>
        <v>0</v>
      </c>
      <c r="H319" s="55"/>
      <c r="I319" s="55">
        <f t="shared" si="16"/>
        <v>0</v>
      </c>
    </row>
    <row r="320" spans="1:9" ht="12">
      <c r="A320" s="613"/>
      <c r="B320" s="608"/>
      <c r="C320" s="51" t="s">
        <v>343</v>
      </c>
      <c r="D320" s="52"/>
      <c r="E320" s="53"/>
      <c r="F320" s="54"/>
      <c r="G320" s="55">
        <f t="shared" si="15"/>
        <v>0</v>
      </c>
      <c r="H320" s="55"/>
      <c r="I320" s="55">
        <f t="shared" si="16"/>
        <v>0</v>
      </c>
    </row>
    <row r="321" spans="1:9" ht="12">
      <c r="A321" s="613"/>
      <c r="B321" s="608"/>
      <c r="C321" s="51" t="s">
        <v>320</v>
      </c>
      <c r="D321" s="52"/>
      <c r="E321" s="53"/>
      <c r="F321" s="54"/>
      <c r="G321" s="55">
        <f t="shared" si="15"/>
        <v>0</v>
      </c>
      <c r="H321" s="55"/>
      <c r="I321" s="55">
        <f t="shared" si="16"/>
        <v>0</v>
      </c>
    </row>
    <row r="322" spans="1:9" ht="12">
      <c r="A322" s="613"/>
      <c r="B322" s="608"/>
      <c r="C322" s="51" t="s">
        <v>344</v>
      </c>
      <c r="D322" s="52"/>
      <c r="E322" s="53"/>
      <c r="F322" s="54"/>
      <c r="G322" s="55">
        <f t="shared" si="15"/>
        <v>0</v>
      </c>
      <c r="H322" s="55"/>
      <c r="I322" s="55">
        <f t="shared" si="16"/>
        <v>0</v>
      </c>
    </row>
    <row r="323" spans="1:9" ht="12">
      <c r="A323" s="613"/>
      <c r="B323" s="608"/>
      <c r="C323" s="51" t="s">
        <v>321</v>
      </c>
      <c r="D323" s="52"/>
      <c r="E323" s="53"/>
      <c r="F323" s="54"/>
      <c r="G323" s="55">
        <f t="shared" si="15"/>
        <v>0</v>
      </c>
      <c r="H323" s="55"/>
      <c r="I323" s="55">
        <f t="shared" si="16"/>
        <v>0</v>
      </c>
    </row>
    <row r="324" spans="1:9" ht="12">
      <c r="A324" s="613"/>
      <c r="B324" s="608"/>
      <c r="C324" s="51" t="s">
        <v>345</v>
      </c>
      <c r="D324" s="52"/>
      <c r="E324" s="53"/>
      <c r="F324" s="54"/>
      <c r="G324" s="55">
        <f t="shared" si="15"/>
        <v>0</v>
      </c>
      <c r="H324" s="55"/>
      <c r="I324" s="55">
        <f t="shared" si="16"/>
        <v>0</v>
      </c>
    </row>
    <row r="325" spans="1:9" ht="12">
      <c r="A325" s="613"/>
      <c r="B325" s="608"/>
      <c r="C325" s="69" t="s">
        <v>60</v>
      </c>
      <c r="D325" s="52"/>
      <c r="E325" s="53"/>
      <c r="F325" s="54"/>
      <c r="G325" s="55">
        <f t="shared" si="15"/>
        <v>0</v>
      </c>
      <c r="H325" s="55"/>
      <c r="I325" s="55">
        <f t="shared" si="16"/>
        <v>0</v>
      </c>
    </row>
    <row r="326" spans="1:9" ht="12">
      <c r="A326" s="613"/>
      <c r="B326" s="608"/>
      <c r="C326" s="36" t="s">
        <v>291</v>
      </c>
      <c r="D326" s="37">
        <f>D327</f>
        <v>0</v>
      </c>
      <c r="E326" s="38">
        <f>E327</f>
        <v>0</v>
      </c>
      <c r="F326" s="39">
        <f>F327</f>
        <v>0</v>
      </c>
      <c r="G326" s="40">
        <f t="shared" si="15"/>
        <v>0</v>
      </c>
      <c r="H326" s="40">
        <f>H327</f>
        <v>0</v>
      </c>
      <c r="I326" s="40">
        <f t="shared" si="16"/>
        <v>0</v>
      </c>
    </row>
    <row r="327" spans="1:9" ht="12">
      <c r="A327" s="613"/>
      <c r="B327" s="608"/>
      <c r="C327" s="31" t="s">
        <v>486</v>
      </c>
      <c r="D327" s="32"/>
      <c r="E327" s="33"/>
      <c r="F327" s="34"/>
      <c r="G327" s="35">
        <f t="shared" si="15"/>
        <v>0</v>
      </c>
      <c r="H327" s="35"/>
      <c r="I327" s="35">
        <f t="shared" si="16"/>
        <v>0</v>
      </c>
    </row>
    <row r="328" spans="1:9" ht="12">
      <c r="A328" s="613"/>
      <c r="B328" s="615"/>
      <c r="C328" s="56" t="s">
        <v>55</v>
      </c>
      <c r="D328" s="57">
        <f>D312+D313+D314+D315+D319+D320+D321+D322+D323+D324+D325+D326</f>
        <v>0</v>
      </c>
      <c r="E328" s="58">
        <f>E312+E313+E314+E315+E319+E320+E321+E322+E323+E324+E325+E326</f>
        <v>0</v>
      </c>
      <c r="F328" s="59">
        <f>F312+F313+F314+F315+F319+F320+F321+F322+F323+F324+F325+F326</f>
        <v>0</v>
      </c>
      <c r="G328" s="60">
        <f t="shared" si="15"/>
        <v>0</v>
      </c>
      <c r="H328" s="60">
        <f>H312+H313+H314+H315+H319+H320+H321+H322+H323+H324+H325+H326</f>
        <v>0</v>
      </c>
      <c r="I328" s="60">
        <f t="shared" si="16"/>
        <v>0</v>
      </c>
    </row>
    <row r="329" spans="1:9" ht="12">
      <c r="A329" s="614"/>
      <c r="B329" s="616" t="s">
        <v>56</v>
      </c>
      <c r="C329" s="617"/>
      <c r="D329" s="52">
        <f>D311-D328</f>
        <v>0</v>
      </c>
      <c r="E329" s="53">
        <f>E311-E328</f>
        <v>0</v>
      </c>
      <c r="F329" s="54">
        <f>F311-F328</f>
        <v>0</v>
      </c>
      <c r="G329" s="55">
        <f t="shared" si="15"/>
        <v>0</v>
      </c>
      <c r="H329" s="55">
        <f>H311-H328</f>
        <v>0</v>
      </c>
      <c r="I329" s="55">
        <f t="shared" si="16"/>
        <v>0</v>
      </c>
    </row>
    <row r="330" spans="1:9" ht="12">
      <c r="A330" s="412" t="s">
        <v>61</v>
      </c>
      <c r="B330" s="628"/>
      <c r="C330" s="629"/>
      <c r="D330" s="57">
        <f>D266+D293+D329</f>
        <v>0</v>
      </c>
      <c r="E330" s="58">
        <f>E266+E293+E329</f>
        <v>0</v>
      </c>
      <c r="F330" s="59">
        <f>F266+F293+F329</f>
        <v>0</v>
      </c>
      <c r="G330" s="60">
        <f t="shared" si="15"/>
        <v>0</v>
      </c>
      <c r="H330" s="60">
        <f>H266+H293+H329</f>
        <v>0</v>
      </c>
      <c r="I330" s="60">
        <f t="shared" si="16"/>
        <v>0</v>
      </c>
    </row>
    <row r="331" spans="1:9" ht="12">
      <c r="A331" s="16"/>
      <c r="B331" s="16"/>
      <c r="C331" s="16"/>
      <c r="D331" s="70"/>
      <c r="E331" s="70"/>
      <c r="F331" s="70"/>
      <c r="G331" s="70"/>
      <c r="H331" s="70"/>
      <c r="I331" s="70"/>
    </row>
    <row r="332" spans="1:9" ht="12">
      <c r="A332" s="624" t="s">
        <v>308</v>
      </c>
      <c r="B332" s="625"/>
      <c r="C332" s="626"/>
      <c r="D332" s="52"/>
      <c r="E332" s="53"/>
      <c r="F332" s="54"/>
      <c r="G332" s="55">
        <f t="shared" si="15"/>
        <v>0</v>
      </c>
      <c r="H332" s="55"/>
      <c r="I332" s="55">
        <f t="shared" si="16"/>
        <v>0</v>
      </c>
    </row>
    <row r="333" spans="1:9" ht="12">
      <c r="A333" s="595" t="s">
        <v>57</v>
      </c>
      <c r="B333" s="596"/>
      <c r="C333" s="597"/>
      <c r="D333" s="57">
        <f>D330+D332</f>
        <v>0</v>
      </c>
      <c r="E333" s="58">
        <f>E330+E332</f>
        <v>0</v>
      </c>
      <c r="F333" s="59">
        <f>F330+F332</f>
        <v>0</v>
      </c>
      <c r="G333" s="60">
        <f t="shared" si="15"/>
        <v>0</v>
      </c>
      <c r="H333" s="60">
        <f>H330+H332</f>
        <v>0</v>
      </c>
      <c r="I333" s="60">
        <f t="shared" si="16"/>
        <v>0</v>
      </c>
    </row>
  </sheetData>
  <sheetProtection/>
  <mergeCells count="23">
    <mergeCell ref="A332:C332"/>
    <mergeCell ref="B312:B328"/>
    <mergeCell ref="A294:A329"/>
    <mergeCell ref="A330:C330"/>
    <mergeCell ref="B281:B292"/>
    <mergeCell ref="B267:B280"/>
    <mergeCell ref="H6:H7"/>
    <mergeCell ref="I6:I7"/>
    <mergeCell ref="A2:I2"/>
    <mergeCell ref="A3:I3"/>
    <mergeCell ref="G6:G7"/>
    <mergeCell ref="A267:A293"/>
    <mergeCell ref="B293:C293"/>
    <mergeCell ref="A333:C333"/>
    <mergeCell ref="A4:D4"/>
    <mergeCell ref="D6:F6"/>
    <mergeCell ref="A6:C7"/>
    <mergeCell ref="B189:B265"/>
    <mergeCell ref="B266:C266"/>
    <mergeCell ref="A8:A266"/>
    <mergeCell ref="B8:B188"/>
    <mergeCell ref="B329:C329"/>
    <mergeCell ref="B294:B311"/>
  </mergeCells>
  <printOptions/>
  <pageMargins left="0.7874015748031497" right="0.7874015748031497" top="0.3937007874015748" bottom="0.3937007874015748"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70"/>
  <sheetViews>
    <sheetView zoomScale="130" zoomScaleNormal="130" zoomScalePageLayoutView="0" workbookViewId="0" topLeftCell="A1">
      <selection activeCell="A1" sqref="A1"/>
    </sheetView>
  </sheetViews>
  <sheetFormatPr defaultColWidth="8.875" defaultRowHeight="12.75"/>
  <cols>
    <col min="1" max="2" width="3.00390625" style="1" bestFit="1" customWidth="1"/>
    <col min="3" max="3" width="31.125" style="1" customWidth="1"/>
    <col min="4" max="9" width="9.75390625" style="1" customWidth="1"/>
    <col min="10" max="16384" width="8.875" style="1" customWidth="1"/>
  </cols>
  <sheetData>
    <row r="1" spans="7:9" ht="12">
      <c r="G1" s="5"/>
      <c r="H1" s="5"/>
      <c r="I1" s="5" t="s">
        <v>1080</v>
      </c>
    </row>
    <row r="2" spans="1:9" ht="12">
      <c r="A2" s="391" t="s">
        <v>323</v>
      </c>
      <c r="B2" s="391"/>
      <c r="C2" s="391"/>
      <c r="D2" s="391"/>
      <c r="E2" s="391"/>
      <c r="F2" s="391"/>
      <c r="G2" s="391"/>
      <c r="H2" s="391"/>
      <c r="I2" s="391"/>
    </row>
    <row r="3" spans="1:9" ht="12">
      <c r="A3" s="391" t="s">
        <v>305</v>
      </c>
      <c r="B3" s="391"/>
      <c r="C3" s="391"/>
      <c r="D3" s="391"/>
      <c r="E3" s="391"/>
      <c r="F3" s="391"/>
      <c r="G3" s="391"/>
      <c r="H3" s="391"/>
      <c r="I3" s="391"/>
    </row>
    <row r="4" spans="7:9" ht="12">
      <c r="G4" s="5"/>
      <c r="H4" s="5"/>
      <c r="I4" s="5" t="s">
        <v>311</v>
      </c>
    </row>
    <row r="5" spans="1:9" ht="12">
      <c r="A5" s="376" t="s">
        <v>296</v>
      </c>
      <c r="B5" s="377"/>
      <c r="C5" s="378"/>
      <c r="D5" s="116" t="s">
        <v>324</v>
      </c>
      <c r="E5" s="117" t="s">
        <v>325</v>
      </c>
      <c r="F5" s="118" t="s">
        <v>326</v>
      </c>
      <c r="G5" s="119" t="s">
        <v>329</v>
      </c>
      <c r="H5" s="119" t="s">
        <v>327</v>
      </c>
      <c r="I5" s="119" t="s">
        <v>328</v>
      </c>
    </row>
    <row r="6" spans="1:9" ht="12">
      <c r="A6" s="379" t="s">
        <v>300</v>
      </c>
      <c r="B6" s="372" t="s">
        <v>293</v>
      </c>
      <c r="C6" s="75" t="s">
        <v>241</v>
      </c>
      <c r="D6" s="120"/>
      <c r="E6" s="22"/>
      <c r="F6" s="121"/>
      <c r="G6" s="122">
        <f>SUM(D6:F6)</f>
        <v>0</v>
      </c>
      <c r="H6" s="123"/>
      <c r="I6" s="122">
        <f>G6+H6</f>
        <v>0</v>
      </c>
    </row>
    <row r="7" spans="1:9" ht="12">
      <c r="A7" s="380"/>
      <c r="B7" s="373"/>
      <c r="C7" s="80" t="s">
        <v>242</v>
      </c>
      <c r="D7" s="124"/>
      <c r="E7" s="27"/>
      <c r="F7" s="125"/>
      <c r="G7" s="126">
        <f aca="true" t="shared" si="0" ref="G7:G67">SUM(D7:F7)</f>
        <v>0</v>
      </c>
      <c r="H7" s="126"/>
      <c r="I7" s="126">
        <f aca="true" t="shared" si="1" ref="I7:I70">G7+H7</f>
        <v>0</v>
      </c>
    </row>
    <row r="8" spans="1:9" ht="12">
      <c r="A8" s="380"/>
      <c r="B8" s="373"/>
      <c r="C8" s="80" t="s">
        <v>243</v>
      </c>
      <c r="D8" s="124"/>
      <c r="E8" s="27"/>
      <c r="F8" s="125"/>
      <c r="G8" s="126">
        <f t="shared" si="0"/>
        <v>0</v>
      </c>
      <c r="H8" s="126"/>
      <c r="I8" s="126">
        <f t="shared" si="1"/>
        <v>0</v>
      </c>
    </row>
    <row r="9" spans="1:9" ht="12">
      <c r="A9" s="380"/>
      <c r="B9" s="373"/>
      <c r="C9" s="80" t="s">
        <v>244</v>
      </c>
      <c r="D9" s="124"/>
      <c r="E9" s="27"/>
      <c r="F9" s="125"/>
      <c r="G9" s="126">
        <f t="shared" si="0"/>
        <v>0</v>
      </c>
      <c r="H9" s="126"/>
      <c r="I9" s="126">
        <f t="shared" si="1"/>
        <v>0</v>
      </c>
    </row>
    <row r="10" spans="1:9" ht="12">
      <c r="A10" s="380"/>
      <c r="B10" s="373"/>
      <c r="C10" s="80" t="s">
        <v>245</v>
      </c>
      <c r="D10" s="124"/>
      <c r="E10" s="27"/>
      <c r="F10" s="125"/>
      <c r="G10" s="126">
        <f t="shared" si="0"/>
        <v>0</v>
      </c>
      <c r="H10" s="126"/>
      <c r="I10" s="126">
        <f t="shared" si="1"/>
        <v>0</v>
      </c>
    </row>
    <row r="11" spans="1:9" ht="12">
      <c r="A11" s="380"/>
      <c r="B11" s="373"/>
      <c r="C11" s="80" t="s">
        <v>246</v>
      </c>
      <c r="D11" s="124"/>
      <c r="E11" s="27"/>
      <c r="F11" s="125"/>
      <c r="G11" s="126">
        <f t="shared" si="0"/>
        <v>0</v>
      </c>
      <c r="H11" s="126"/>
      <c r="I11" s="126">
        <f t="shared" si="1"/>
        <v>0</v>
      </c>
    </row>
    <row r="12" spans="1:9" ht="12">
      <c r="A12" s="380"/>
      <c r="B12" s="373"/>
      <c r="C12" s="80" t="s">
        <v>247</v>
      </c>
      <c r="D12" s="124"/>
      <c r="E12" s="27"/>
      <c r="F12" s="125"/>
      <c r="G12" s="126">
        <f t="shared" si="0"/>
        <v>0</v>
      </c>
      <c r="H12" s="126"/>
      <c r="I12" s="126">
        <f t="shared" si="1"/>
        <v>0</v>
      </c>
    </row>
    <row r="13" spans="1:9" ht="12">
      <c r="A13" s="380"/>
      <c r="B13" s="373"/>
      <c r="C13" s="80" t="s">
        <v>248</v>
      </c>
      <c r="D13" s="124"/>
      <c r="E13" s="27"/>
      <c r="F13" s="125"/>
      <c r="G13" s="126">
        <f t="shared" si="0"/>
        <v>0</v>
      </c>
      <c r="H13" s="126"/>
      <c r="I13" s="126">
        <f t="shared" si="1"/>
        <v>0</v>
      </c>
    </row>
    <row r="14" spans="1:9" ht="12">
      <c r="A14" s="380"/>
      <c r="B14" s="373"/>
      <c r="C14" s="80" t="s">
        <v>249</v>
      </c>
      <c r="D14" s="124"/>
      <c r="E14" s="27"/>
      <c r="F14" s="125"/>
      <c r="G14" s="126">
        <f t="shared" si="0"/>
        <v>0</v>
      </c>
      <c r="H14" s="126"/>
      <c r="I14" s="126">
        <f t="shared" si="1"/>
        <v>0</v>
      </c>
    </row>
    <row r="15" spans="1:9" ht="12">
      <c r="A15" s="380"/>
      <c r="B15" s="373"/>
      <c r="C15" s="80" t="s">
        <v>250</v>
      </c>
      <c r="D15" s="124"/>
      <c r="E15" s="27"/>
      <c r="F15" s="125"/>
      <c r="G15" s="126">
        <f t="shared" si="0"/>
        <v>0</v>
      </c>
      <c r="H15" s="126"/>
      <c r="I15" s="126">
        <f t="shared" si="1"/>
        <v>0</v>
      </c>
    </row>
    <row r="16" spans="1:9" ht="12">
      <c r="A16" s="380"/>
      <c r="B16" s="373"/>
      <c r="C16" s="80" t="s">
        <v>251</v>
      </c>
      <c r="D16" s="124"/>
      <c r="E16" s="27"/>
      <c r="F16" s="125"/>
      <c r="G16" s="126">
        <f t="shared" si="0"/>
        <v>0</v>
      </c>
      <c r="H16" s="126"/>
      <c r="I16" s="126">
        <f t="shared" si="1"/>
        <v>0</v>
      </c>
    </row>
    <row r="17" spans="1:9" ht="12">
      <c r="A17" s="380"/>
      <c r="B17" s="373"/>
      <c r="C17" s="80" t="s">
        <v>252</v>
      </c>
      <c r="D17" s="124"/>
      <c r="E17" s="27"/>
      <c r="F17" s="125"/>
      <c r="G17" s="126">
        <f t="shared" si="0"/>
        <v>0</v>
      </c>
      <c r="H17" s="126"/>
      <c r="I17" s="126">
        <f t="shared" si="1"/>
        <v>0</v>
      </c>
    </row>
    <row r="18" spans="1:9" ht="12">
      <c r="A18" s="380"/>
      <c r="B18" s="373"/>
      <c r="C18" s="80" t="s">
        <v>253</v>
      </c>
      <c r="D18" s="124"/>
      <c r="E18" s="27"/>
      <c r="F18" s="125"/>
      <c r="G18" s="126">
        <f t="shared" si="0"/>
        <v>0</v>
      </c>
      <c r="H18" s="126"/>
      <c r="I18" s="126">
        <f t="shared" si="1"/>
        <v>0</v>
      </c>
    </row>
    <row r="19" spans="1:9" ht="12">
      <c r="A19" s="380"/>
      <c r="B19" s="373"/>
      <c r="C19" s="80" t="s">
        <v>254</v>
      </c>
      <c r="D19" s="124"/>
      <c r="E19" s="27"/>
      <c r="F19" s="125"/>
      <c r="G19" s="126">
        <f t="shared" si="0"/>
        <v>0</v>
      </c>
      <c r="H19" s="126"/>
      <c r="I19" s="126">
        <f t="shared" si="1"/>
        <v>0</v>
      </c>
    </row>
    <row r="20" spans="1:9" ht="12">
      <c r="A20" s="380"/>
      <c r="B20" s="373"/>
      <c r="C20" s="80" t="s">
        <v>255</v>
      </c>
      <c r="D20" s="124"/>
      <c r="E20" s="27"/>
      <c r="F20" s="125"/>
      <c r="G20" s="126">
        <f t="shared" si="0"/>
        <v>0</v>
      </c>
      <c r="H20" s="126"/>
      <c r="I20" s="126">
        <f t="shared" si="1"/>
        <v>0</v>
      </c>
    </row>
    <row r="21" spans="1:9" ht="12">
      <c r="A21" s="380"/>
      <c r="B21" s="374"/>
      <c r="C21" s="84" t="s">
        <v>256</v>
      </c>
      <c r="D21" s="127">
        <f>SUM(D6:D20)</f>
        <v>0</v>
      </c>
      <c r="E21" s="33">
        <f>SUM(E6:E20)</f>
        <v>0</v>
      </c>
      <c r="F21" s="128">
        <f>SUM(F6:F20)</f>
        <v>0</v>
      </c>
      <c r="G21" s="129">
        <f t="shared" si="0"/>
        <v>0</v>
      </c>
      <c r="H21" s="129">
        <f>SUM(H6:H20)</f>
        <v>0</v>
      </c>
      <c r="I21" s="129">
        <f t="shared" si="1"/>
        <v>0</v>
      </c>
    </row>
    <row r="22" spans="1:9" ht="12">
      <c r="A22" s="380"/>
      <c r="B22" s="372" t="s">
        <v>294</v>
      </c>
      <c r="C22" s="75" t="s">
        <v>257</v>
      </c>
      <c r="D22" s="120"/>
      <c r="E22" s="22"/>
      <c r="F22" s="121"/>
      <c r="G22" s="123">
        <f t="shared" si="0"/>
        <v>0</v>
      </c>
      <c r="H22" s="123"/>
      <c r="I22" s="123">
        <f t="shared" si="1"/>
        <v>0</v>
      </c>
    </row>
    <row r="23" spans="1:9" ht="12">
      <c r="A23" s="380"/>
      <c r="B23" s="373"/>
      <c r="C23" s="80" t="s">
        <v>258</v>
      </c>
      <c r="D23" s="124"/>
      <c r="E23" s="27"/>
      <c r="F23" s="125"/>
      <c r="G23" s="126">
        <f t="shared" si="0"/>
        <v>0</v>
      </c>
      <c r="H23" s="126"/>
      <c r="I23" s="126">
        <f t="shared" si="1"/>
        <v>0</v>
      </c>
    </row>
    <row r="24" spans="1:9" ht="12">
      <c r="A24" s="380"/>
      <c r="B24" s="373"/>
      <c r="C24" s="80" t="s">
        <v>259</v>
      </c>
      <c r="D24" s="124"/>
      <c r="E24" s="27"/>
      <c r="F24" s="125"/>
      <c r="G24" s="126">
        <f t="shared" si="0"/>
        <v>0</v>
      </c>
      <c r="H24" s="126"/>
      <c r="I24" s="126">
        <f t="shared" si="1"/>
        <v>0</v>
      </c>
    </row>
    <row r="25" spans="1:9" ht="12">
      <c r="A25" s="380"/>
      <c r="B25" s="373"/>
      <c r="C25" s="80" t="s">
        <v>260</v>
      </c>
      <c r="D25" s="124"/>
      <c r="E25" s="27"/>
      <c r="F25" s="125"/>
      <c r="G25" s="126">
        <f t="shared" si="0"/>
        <v>0</v>
      </c>
      <c r="H25" s="126"/>
      <c r="I25" s="126">
        <f t="shared" si="1"/>
        <v>0</v>
      </c>
    </row>
    <row r="26" spans="1:9" ht="12">
      <c r="A26" s="380"/>
      <c r="B26" s="373"/>
      <c r="C26" s="80" t="s">
        <v>261</v>
      </c>
      <c r="D26" s="124"/>
      <c r="E26" s="27"/>
      <c r="F26" s="125"/>
      <c r="G26" s="126">
        <f t="shared" si="0"/>
        <v>0</v>
      </c>
      <c r="H26" s="126"/>
      <c r="I26" s="126">
        <f t="shared" si="1"/>
        <v>0</v>
      </c>
    </row>
    <row r="27" spans="1:9" ht="12">
      <c r="A27" s="380"/>
      <c r="B27" s="373"/>
      <c r="C27" s="80" t="s">
        <v>262</v>
      </c>
      <c r="D27" s="124"/>
      <c r="E27" s="27"/>
      <c r="F27" s="125"/>
      <c r="G27" s="126">
        <f t="shared" si="0"/>
        <v>0</v>
      </c>
      <c r="H27" s="126"/>
      <c r="I27" s="126">
        <f t="shared" si="1"/>
        <v>0</v>
      </c>
    </row>
    <row r="28" spans="1:9" ht="12">
      <c r="A28" s="380"/>
      <c r="B28" s="373"/>
      <c r="C28" s="80" t="s">
        <v>263</v>
      </c>
      <c r="D28" s="124"/>
      <c r="E28" s="27"/>
      <c r="F28" s="125"/>
      <c r="G28" s="126">
        <f t="shared" si="0"/>
        <v>0</v>
      </c>
      <c r="H28" s="126"/>
      <c r="I28" s="126">
        <f t="shared" si="1"/>
        <v>0</v>
      </c>
    </row>
    <row r="29" spans="1:9" ht="12">
      <c r="A29" s="380"/>
      <c r="B29" s="373"/>
      <c r="C29" s="80" t="s">
        <v>264</v>
      </c>
      <c r="D29" s="124"/>
      <c r="E29" s="27"/>
      <c r="F29" s="125"/>
      <c r="G29" s="126">
        <f t="shared" si="0"/>
        <v>0</v>
      </c>
      <c r="H29" s="126"/>
      <c r="I29" s="126">
        <f t="shared" si="1"/>
        <v>0</v>
      </c>
    </row>
    <row r="30" spans="1:9" ht="12">
      <c r="A30" s="380"/>
      <c r="B30" s="373"/>
      <c r="C30" s="80" t="s">
        <v>265</v>
      </c>
      <c r="D30" s="124"/>
      <c r="E30" s="27"/>
      <c r="F30" s="125"/>
      <c r="G30" s="126">
        <f t="shared" si="0"/>
        <v>0</v>
      </c>
      <c r="H30" s="126"/>
      <c r="I30" s="126">
        <f t="shared" si="1"/>
        <v>0</v>
      </c>
    </row>
    <row r="31" spans="1:9" ht="12">
      <c r="A31" s="380"/>
      <c r="B31" s="373"/>
      <c r="C31" s="80" t="s">
        <v>266</v>
      </c>
      <c r="D31" s="124"/>
      <c r="E31" s="27"/>
      <c r="F31" s="125"/>
      <c r="G31" s="126">
        <f t="shared" si="0"/>
        <v>0</v>
      </c>
      <c r="H31" s="126"/>
      <c r="I31" s="126">
        <f t="shared" si="1"/>
        <v>0</v>
      </c>
    </row>
    <row r="32" spans="1:9" ht="12">
      <c r="A32" s="380"/>
      <c r="B32" s="375"/>
      <c r="C32" s="88" t="s">
        <v>267</v>
      </c>
      <c r="D32" s="130">
        <f>SUM(D22:D31)</f>
        <v>0</v>
      </c>
      <c r="E32" s="43">
        <f>SUM(E22:E31)</f>
        <v>0</v>
      </c>
      <c r="F32" s="131">
        <f>SUM(F22:F31)</f>
        <v>0</v>
      </c>
      <c r="G32" s="132">
        <f t="shared" si="0"/>
        <v>0</v>
      </c>
      <c r="H32" s="132">
        <f>SUM(H22:H31)</f>
        <v>0</v>
      </c>
      <c r="I32" s="132">
        <f t="shared" si="1"/>
        <v>0</v>
      </c>
    </row>
    <row r="33" spans="1:9" ht="12">
      <c r="A33" s="381"/>
      <c r="B33" s="382" t="s">
        <v>312</v>
      </c>
      <c r="C33" s="383"/>
      <c r="D33" s="133">
        <f>D21-D32</f>
        <v>0</v>
      </c>
      <c r="E33" s="53">
        <f>E21-E32</f>
        <v>0</v>
      </c>
      <c r="F33" s="134">
        <f>F21-F32</f>
        <v>0</v>
      </c>
      <c r="G33" s="135">
        <f t="shared" si="0"/>
        <v>0</v>
      </c>
      <c r="H33" s="135">
        <f>H21-H32</f>
        <v>0</v>
      </c>
      <c r="I33" s="135">
        <f t="shared" si="1"/>
        <v>0</v>
      </c>
    </row>
    <row r="34" spans="1:9" ht="12">
      <c r="A34" s="379" t="s">
        <v>302</v>
      </c>
      <c r="B34" s="372" t="s">
        <v>293</v>
      </c>
      <c r="C34" s="75" t="s">
        <v>268</v>
      </c>
      <c r="D34" s="120"/>
      <c r="E34" s="22"/>
      <c r="F34" s="121"/>
      <c r="G34" s="123">
        <f t="shared" si="0"/>
        <v>0</v>
      </c>
      <c r="H34" s="123"/>
      <c r="I34" s="123">
        <f t="shared" si="1"/>
        <v>0</v>
      </c>
    </row>
    <row r="35" spans="1:9" ht="12">
      <c r="A35" s="380"/>
      <c r="B35" s="373"/>
      <c r="C35" s="80" t="s">
        <v>269</v>
      </c>
      <c r="D35" s="124"/>
      <c r="E35" s="27"/>
      <c r="F35" s="125"/>
      <c r="G35" s="126">
        <f t="shared" si="0"/>
        <v>0</v>
      </c>
      <c r="H35" s="126"/>
      <c r="I35" s="126">
        <f t="shared" si="1"/>
        <v>0</v>
      </c>
    </row>
    <row r="36" spans="1:9" ht="12">
      <c r="A36" s="380"/>
      <c r="B36" s="373"/>
      <c r="C36" s="80" t="s">
        <v>270</v>
      </c>
      <c r="D36" s="124"/>
      <c r="E36" s="27"/>
      <c r="F36" s="125"/>
      <c r="G36" s="126">
        <f t="shared" si="0"/>
        <v>0</v>
      </c>
      <c r="H36" s="126"/>
      <c r="I36" s="126">
        <f t="shared" si="1"/>
        <v>0</v>
      </c>
    </row>
    <row r="37" spans="1:9" ht="12">
      <c r="A37" s="380"/>
      <c r="B37" s="373"/>
      <c r="C37" s="80" t="s">
        <v>271</v>
      </c>
      <c r="D37" s="124"/>
      <c r="E37" s="27"/>
      <c r="F37" s="125"/>
      <c r="G37" s="126">
        <f t="shared" si="0"/>
        <v>0</v>
      </c>
      <c r="H37" s="126"/>
      <c r="I37" s="126">
        <f t="shared" si="1"/>
        <v>0</v>
      </c>
    </row>
    <row r="38" spans="1:9" ht="12">
      <c r="A38" s="380"/>
      <c r="B38" s="373"/>
      <c r="C38" s="80" t="s">
        <v>272</v>
      </c>
      <c r="D38" s="124"/>
      <c r="E38" s="27"/>
      <c r="F38" s="125"/>
      <c r="G38" s="126">
        <f t="shared" si="0"/>
        <v>0</v>
      </c>
      <c r="H38" s="126"/>
      <c r="I38" s="126">
        <f t="shared" si="1"/>
        <v>0</v>
      </c>
    </row>
    <row r="39" spans="1:9" ht="12">
      <c r="A39" s="380"/>
      <c r="B39" s="374"/>
      <c r="C39" s="84" t="s">
        <v>273</v>
      </c>
      <c r="D39" s="127">
        <f>SUM(D34:D38)</f>
        <v>0</v>
      </c>
      <c r="E39" s="33">
        <f>SUM(E34:E38)</f>
        <v>0</v>
      </c>
      <c r="F39" s="128">
        <f>SUM(F34:F38)</f>
        <v>0</v>
      </c>
      <c r="G39" s="129">
        <f t="shared" si="0"/>
        <v>0</v>
      </c>
      <c r="H39" s="129">
        <f>SUM(H34:H38)</f>
        <v>0</v>
      </c>
      <c r="I39" s="129">
        <f t="shared" si="1"/>
        <v>0</v>
      </c>
    </row>
    <row r="40" spans="1:9" ht="12">
      <c r="A40" s="380"/>
      <c r="B40" s="384" t="s">
        <v>294</v>
      </c>
      <c r="C40" s="97" t="s">
        <v>274</v>
      </c>
      <c r="D40" s="136"/>
      <c r="E40" s="38"/>
      <c r="F40" s="137"/>
      <c r="G40" s="138">
        <f t="shared" si="0"/>
        <v>0</v>
      </c>
      <c r="H40" s="138"/>
      <c r="I40" s="138">
        <f t="shared" si="1"/>
        <v>0</v>
      </c>
    </row>
    <row r="41" spans="1:9" ht="12">
      <c r="A41" s="380"/>
      <c r="B41" s="373"/>
      <c r="C41" s="80" t="s">
        <v>275</v>
      </c>
      <c r="D41" s="124"/>
      <c r="E41" s="27"/>
      <c r="F41" s="125"/>
      <c r="G41" s="126">
        <f t="shared" si="0"/>
        <v>0</v>
      </c>
      <c r="H41" s="126"/>
      <c r="I41" s="126">
        <f t="shared" si="1"/>
        <v>0</v>
      </c>
    </row>
    <row r="42" spans="1:9" ht="12">
      <c r="A42" s="380"/>
      <c r="B42" s="373"/>
      <c r="C42" s="80" t="s">
        <v>276</v>
      </c>
      <c r="D42" s="124"/>
      <c r="E42" s="27"/>
      <c r="F42" s="125"/>
      <c r="G42" s="126">
        <f t="shared" si="0"/>
        <v>0</v>
      </c>
      <c r="H42" s="126"/>
      <c r="I42" s="126">
        <f t="shared" si="1"/>
        <v>0</v>
      </c>
    </row>
    <row r="43" spans="1:9" ht="12">
      <c r="A43" s="380"/>
      <c r="B43" s="373"/>
      <c r="C43" s="80" t="s">
        <v>277</v>
      </c>
      <c r="D43" s="124"/>
      <c r="E43" s="27"/>
      <c r="F43" s="125"/>
      <c r="G43" s="126">
        <f t="shared" si="0"/>
        <v>0</v>
      </c>
      <c r="H43" s="126"/>
      <c r="I43" s="126">
        <f t="shared" si="1"/>
        <v>0</v>
      </c>
    </row>
    <row r="44" spans="1:9" ht="12">
      <c r="A44" s="380"/>
      <c r="B44" s="373"/>
      <c r="C44" s="80" t="s">
        <v>278</v>
      </c>
      <c r="D44" s="124"/>
      <c r="E44" s="27"/>
      <c r="F44" s="125"/>
      <c r="G44" s="126">
        <f t="shared" si="0"/>
        <v>0</v>
      </c>
      <c r="H44" s="126"/>
      <c r="I44" s="126">
        <f t="shared" si="1"/>
        <v>0</v>
      </c>
    </row>
    <row r="45" spans="1:9" ht="12">
      <c r="A45" s="380"/>
      <c r="B45" s="374"/>
      <c r="C45" s="84" t="s">
        <v>279</v>
      </c>
      <c r="D45" s="127">
        <f>SUM(D40:D44)</f>
        <v>0</v>
      </c>
      <c r="E45" s="33">
        <f>SUM(E40:E44)</f>
        <v>0</v>
      </c>
      <c r="F45" s="128">
        <f>SUM(F40:F44)</f>
        <v>0</v>
      </c>
      <c r="G45" s="129">
        <f t="shared" si="0"/>
        <v>0</v>
      </c>
      <c r="H45" s="129">
        <f>SUM(H40:H44)</f>
        <v>0</v>
      </c>
      <c r="I45" s="129">
        <f t="shared" si="1"/>
        <v>0</v>
      </c>
    </row>
    <row r="46" spans="1:9" ht="12">
      <c r="A46" s="381"/>
      <c r="B46" s="382" t="s">
        <v>313</v>
      </c>
      <c r="C46" s="383"/>
      <c r="D46" s="133">
        <f>D39-D45</f>
        <v>0</v>
      </c>
      <c r="E46" s="53">
        <f>E39-E45</f>
        <v>0</v>
      </c>
      <c r="F46" s="134">
        <f>F39-F45</f>
        <v>0</v>
      </c>
      <c r="G46" s="135">
        <f t="shared" si="0"/>
        <v>0</v>
      </c>
      <c r="H46" s="135">
        <f>H39-H45</f>
        <v>0</v>
      </c>
      <c r="I46" s="135">
        <f t="shared" si="1"/>
        <v>0</v>
      </c>
    </row>
    <row r="47" spans="1:9" ht="12">
      <c r="A47" s="379" t="s">
        <v>303</v>
      </c>
      <c r="B47" s="372" t="s">
        <v>293</v>
      </c>
      <c r="C47" s="75" t="s">
        <v>280</v>
      </c>
      <c r="D47" s="120"/>
      <c r="E47" s="22"/>
      <c r="F47" s="121"/>
      <c r="G47" s="123">
        <f t="shared" si="0"/>
        <v>0</v>
      </c>
      <c r="H47" s="123"/>
      <c r="I47" s="123">
        <f t="shared" si="1"/>
        <v>0</v>
      </c>
    </row>
    <row r="48" spans="1:9" ht="12">
      <c r="A48" s="380"/>
      <c r="B48" s="373"/>
      <c r="C48" s="80" t="s">
        <v>281</v>
      </c>
      <c r="D48" s="124"/>
      <c r="E48" s="27"/>
      <c r="F48" s="125"/>
      <c r="G48" s="126">
        <f t="shared" si="0"/>
        <v>0</v>
      </c>
      <c r="H48" s="126"/>
      <c r="I48" s="126">
        <f t="shared" si="1"/>
        <v>0</v>
      </c>
    </row>
    <row r="49" spans="1:9" ht="12">
      <c r="A49" s="380"/>
      <c r="B49" s="373"/>
      <c r="C49" s="80" t="s">
        <v>282</v>
      </c>
      <c r="D49" s="124"/>
      <c r="E49" s="27"/>
      <c r="F49" s="125"/>
      <c r="G49" s="126">
        <f t="shared" si="0"/>
        <v>0</v>
      </c>
      <c r="H49" s="126"/>
      <c r="I49" s="126">
        <f t="shared" si="1"/>
        <v>0</v>
      </c>
    </row>
    <row r="50" spans="1:9" ht="12">
      <c r="A50" s="380"/>
      <c r="B50" s="373"/>
      <c r="C50" s="80" t="s">
        <v>283</v>
      </c>
      <c r="D50" s="124"/>
      <c r="E50" s="27"/>
      <c r="F50" s="125"/>
      <c r="G50" s="126">
        <f t="shared" si="0"/>
        <v>0</v>
      </c>
      <c r="H50" s="126"/>
      <c r="I50" s="126">
        <f t="shared" si="1"/>
        <v>0</v>
      </c>
    </row>
    <row r="51" spans="1:9" ht="12">
      <c r="A51" s="380"/>
      <c r="B51" s="373"/>
      <c r="C51" s="80" t="s">
        <v>284</v>
      </c>
      <c r="D51" s="124"/>
      <c r="E51" s="27"/>
      <c r="F51" s="125"/>
      <c r="G51" s="126">
        <f t="shared" si="0"/>
        <v>0</v>
      </c>
      <c r="H51" s="126"/>
      <c r="I51" s="126">
        <f t="shared" si="1"/>
        <v>0</v>
      </c>
    </row>
    <row r="52" spans="1:9" ht="12">
      <c r="A52" s="380"/>
      <c r="B52" s="373"/>
      <c r="C52" s="80" t="s">
        <v>316</v>
      </c>
      <c r="D52" s="124"/>
      <c r="E52" s="27"/>
      <c r="F52" s="125"/>
      <c r="G52" s="126">
        <f t="shared" si="0"/>
        <v>0</v>
      </c>
      <c r="H52" s="126"/>
      <c r="I52" s="126">
        <f t="shared" si="1"/>
        <v>0</v>
      </c>
    </row>
    <row r="53" spans="1:9" ht="12">
      <c r="A53" s="380"/>
      <c r="B53" s="373"/>
      <c r="C53" s="80" t="s">
        <v>317</v>
      </c>
      <c r="D53" s="124"/>
      <c r="E53" s="27"/>
      <c r="F53" s="125"/>
      <c r="G53" s="126">
        <f t="shared" si="0"/>
        <v>0</v>
      </c>
      <c r="H53" s="126"/>
      <c r="I53" s="126">
        <f t="shared" si="1"/>
        <v>0</v>
      </c>
    </row>
    <row r="54" spans="1:9" ht="12">
      <c r="A54" s="380"/>
      <c r="B54" s="373"/>
      <c r="C54" s="80" t="s">
        <v>318</v>
      </c>
      <c r="D54" s="124"/>
      <c r="E54" s="27"/>
      <c r="F54" s="125"/>
      <c r="G54" s="126">
        <f t="shared" si="0"/>
        <v>0</v>
      </c>
      <c r="H54" s="126"/>
      <c r="I54" s="126">
        <f t="shared" si="1"/>
        <v>0</v>
      </c>
    </row>
    <row r="55" spans="1:9" ht="12">
      <c r="A55" s="380"/>
      <c r="B55" s="373"/>
      <c r="C55" s="80" t="s">
        <v>285</v>
      </c>
      <c r="D55" s="124"/>
      <c r="E55" s="27"/>
      <c r="F55" s="125"/>
      <c r="G55" s="126">
        <f t="shared" si="0"/>
        <v>0</v>
      </c>
      <c r="H55" s="126"/>
      <c r="I55" s="126">
        <f t="shared" si="1"/>
        <v>0</v>
      </c>
    </row>
    <row r="56" spans="1:9" ht="12">
      <c r="A56" s="380"/>
      <c r="B56" s="374"/>
      <c r="C56" s="84" t="s">
        <v>286</v>
      </c>
      <c r="D56" s="127">
        <f>SUM(D47:D55)</f>
        <v>0</v>
      </c>
      <c r="E56" s="33">
        <f>SUM(E47:E55)</f>
        <v>0</v>
      </c>
      <c r="F56" s="128">
        <f>SUM(F47:F55)</f>
        <v>0</v>
      </c>
      <c r="G56" s="129">
        <f t="shared" si="0"/>
        <v>0</v>
      </c>
      <c r="H56" s="129">
        <f>SUM(H47:H55)</f>
        <v>0</v>
      </c>
      <c r="I56" s="129">
        <f t="shared" si="1"/>
        <v>0</v>
      </c>
    </row>
    <row r="57" spans="1:9" ht="12">
      <c r="A57" s="380"/>
      <c r="B57" s="384" t="s">
        <v>294</v>
      </c>
      <c r="C57" s="97" t="s">
        <v>287</v>
      </c>
      <c r="D57" s="136"/>
      <c r="E57" s="38"/>
      <c r="F57" s="137"/>
      <c r="G57" s="138">
        <f t="shared" si="0"/>
        <v>0</v>
      </c>
      <c r="H57" s="138"/>
      <c r="I57" s="138">
        <f t="shared" si="1"/>
        <v>0</v>
      </c>
    </row>
    <row r="58" spans="1:9" ht="12">
      <c r="A58" s="380"/>
      <c r="B58" s="373"/>
      <c r="C58" s="80" t="s">
        <v>288</v>
      </c>
      <c r="D58" s="124"/>
      <c r="E58" s="27"/>
      <c r="F58" s="125"/>
      <c r="G58" s="126">
        <f t="shared" si="0"/>
        <v>0</v>
      </c>
      <c r="H58" s="126"/>
      <c r="I58" s="126">
        <f t="shared" si="1"/>
        <v>0</v>
      </c>
    </row>
    <row r="59" spans="1:9" ht="12">
      <c r="A59" s="380"/>
      <c r="B59" s="373"/>
      <c r="C59" s="80" t="s">
        <v>289</v>
      </c>
      <c r="D59" s="124"/>
      <c r="E59" s="27"/>
      <c r="F59" s="125"/>
      <c r="G59" s="126">
        <f t="shared" si="0"/>
        <v>0</v>
      </c>
      <c r="H59" s="126"/>
      <c r="I59" s="126">
        <f t="shared" si="1"/>
        <v>0</v>
      </c>
    </row>
    <row r="60" spans="1:9" ht="12">
      <c r="A60" s="380"/>
      <c r="B60" s="373"/>
      <c r="C60" s="80" t="s">
        <v>290</v>
      </c>
      <c r="D60" s="124"/>
      <c r="E60" s="27"/>
      <c r="F60" s="125"/>
      <c r="G60" s="126">
        <f t="shared" si="0"/>
        <v>0</v>
      </c>
      <c r="H60" s="126"/>
      <c r="I60" s="126">
        <f t="shared" si="1"/>
        <v>0</v>
      </c>
    </row>
    <row r="61" spans="1:9" ht="12">
      <c r="A61" s="380"/>
      <c r="B61" s="373"/>
      <c r="C61" s="80" t="s">
        <v>319</v>
      </c>
      <c r="D61" s="124"/>
      <c r="E61" s="27"/>
      <c r="F61" s="125"/>
      <c r="G61" s="126">
        <f t="shared" si="0"/>
        <v>0</v>
      </c>
      <c r="H61" s="126"/>
      <c r="I61" s="126">
        <f t="shared" si="1"/>
        <v>0</v>
      </c>
    </row>
    <row r="62" spans="1:9" ht="12">
      <c r="A62" s="380"/>
      <c r="B62" s="373"/>
      <c r="C62" s="80" t="s">
        <v>320</v>
      </c>
      <c r="D62" s="124"/>
      <c r="E62" s="27"/>
      <c r="F62" s="125"/>
      <c r="G62" s="126">
        <f t="shared" si="0"/>
        <v>0</v>
      </c>
      <c r="H62" s="126"/>
      <c r="I62" s="126">
        <f t="shared" si="1"/>
        <v>0</v>
      </c>
    </row>
    <row r="63" spans="1:9" ht="12">
      <c r="A63" s="380"/>
      <c r="B63" s="373"/>
      <c r="C63" s="80" t="s">
        <v>321</v>
      </c>
      <c r="D63" s="124"/>
      <c r="E63" s="27"/>
      <c r="F63" s="125"/>
      <c r="G63" s="126">
        <f t="shared" si="0"/>
        <v>0</v>
      </c>
      <c r="H63" s="126"/>
      <c r="I63" s="126">
        <f t="shared" si="1"/>
        <v>0</v>
      </c>
    </row>
    <row r="64" spans="1:9" ht="12">
      <c r="A64" s="380"/>
      <c r="B64" s="373"/>
      <c r="C64" s="80" t="s">
        <v>291</v>
      </c>
      <c r="D64" s="124"/>
      <c r="E64" s="27"/>
      <c r="F64" s="125"/>
      <c r="G64" s="126">
        <f t="shared" si="0"/>
        <v>0</v>
      </c>
      <c r="H64" s="126"/>
      <c r="I64" s="126">
        <f t="shared" si="1"/>
        <v>0</v>
      </c>
    </row>
    <row r="65" spans="1:9" ht="12">
      <c r="A65" s="380"/>
      <c r="B65" s="374"/>
      <c r="C65" s="84" t="s">
        <v>292</v>
      </c>
      <c r="D65" s="127">
        <f>SUM(D57:D64)</f>
        <v>0</v>
      </c>
      <c r="E65" s="33">
        <f>SUM(E57:E64)</f>
        <v>0</v>
      </c>
      <c r="F65" s="128">
        <f>SUM(F57:F64)</f>
        <v>0</v>
      </c>
      <c r="G65" s="129">
        <f t="shared" si="0"/>
        <v>0</v>
      </c>
      <c r="H65" s="129">
        <f>SUM(H57:H64)</f>
        <v>0</v>
      </c>
      <c r="I65" s="129">
        <f t="shared" si="1"/>
        <v>0</v>
      </c>
    </row>
    <row r="66" spans="1:9" ht="12">
      <c r="A66" s="381"/>
      <c r="B66" s="382" t="s">
        <v>314</v>
      </c>
      <c r="C66" s="383"/>
      <c r="D66" s="133">
        <f>D56-D65</f>
        <v>0</v>
      </c>
      <c r="E66" s="53">
        <f>E56-E65</f>
        <v>0</v>
      </c>
      <c r="F66" s="134">
        <f>F56-F65</f>
        <v>0</v>
      </c>
      <c r="G66" s="135">
        <f t="shared" si="0"/>
        <v>0</v>
      </c>
      <c r="H66" s="135">
        <f>H56-H65</f>
        <v>0</v>
      </c>
      <c r="I66" s="135">
        <f t="shared" si="1"/>
        <v>0</v>
      </c>
    </row>
    <row r="67" spans="1:9" ht="12">
      <c r="A67" s="393" t="s">
        <v>322</v>
      </c>
      <c r="B67" s="394"/>
      <c r="C67" s="395"/>
      <c r="D67" s="139">
        <f>D33+D46+D66</f>
        <v>0</v>
      </c>
      <c r="E67" s="140">
        <f>E33+E46+E66</f>
        <v>0</v>
      </c>
      <c r="F67" s="141">
        <f>F33+F46+F66</f>
        <v>0</v>
      </c>
      <c r="G67" s="142">
        <f t="shared" si="0"/>
        <v>0</v>
      </c>
      <c r="H67" s="142">
        <f>H33+H46+H66</f>
        <v>0</v>
      </c>
      <c r="I67" s="142">
        <f t="shared" si="1"/>
        <v>0</v>
      </c>
    </row>
    <row r="68" spans="1:6" ht="12">
      <c r="A68" s="110"/>
      <c r="B68" s="110"/>
      <c r="C68" s="110"/>
      <c r="D68" s="143"/>
      <c r="E68" s="143"/>
      <c r="F68" s="143"/>
    </row>
    <row r="69" spans="1:9" ht="12">
      <c r="A69" s="385" t="s">
        <v>308</v>
      </c>
      <c r="B69" s="386"/>
      <c r="C69" s="387"/>
      <c r="D69" s="133"/>
      <c r="E69" s="53"/>
      <c r="F69" s="134"/>
      <c r="G69" s="135">
        <f>SUM(D69:F69)</f>
        <v>0</v>
      </c>
      <c r="H69" s="135"/>
      <c r="I69" s="135">
        <f t="shared" si="1"/>
        <v>0</v>
      </c>
    </row>
    <row r="70" spans="1:9" ht="12">
      <c r="A70" s="388" t="s">
        <v>315</v>
      </c>
      <c r="B70" s="389"/>
      <c r="C70" s="390"/>
      <c r="D70" s="144">
        <f>D67+D69</f>
        <v>0</v>
      </c>
      <c r="E70" s="58">
        <f>E67+E69</f>
        <v>0</v>
      </c>
      <c r="F70" s="145">
        <f>F67+F69</f>
        <v>0</v>
      </c>
      <c r="G70" s="146">
        <f>SUM(D70:F70)</f>
        <v>0</v>
      </c>
      <c r="H70" s="146">
        <f>H67+H69</f>
        <v>0</v>
      </c>
      <c r="I70" s="146">
        <f t="shared" si="1"/>
        <v>0</v>
      </c>
    </row>
  </sheetData>
  <sheetProtection/>
  <mergeCells count="18">
    <mergeCell ref="B40:B45"/>
    <mergeCell ref="B33:C33"/>
    <mergeCell ref="B46:C46"/>
    <mergeCell ref="A3:I3"/>
    <mergeCell ref="B6:B21"/>
    <mergeCell ref="B22:B32"/>
    <mergeCell ref="A5:C5"/>
    <mergeCell ref="A6:A33"/>
    <mergeCell ref="A2:I2"/>
    <mergeCell ref="A69:C69"/>
    <mergeCell ref="A70:C70"/>
    <mergeCell ref="A67:C67"/>
    <mergeCell ref="A34:A46"/>
    <mergeCell ref="A47:A66"/>
    <mergeCell ref="B47:B56"/>
    <mergeCell ref="B57:B65"/>
    <mergeCell ref="B66:C66"/>
    <mergeCell ref="B34:B3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274"/>
  <sheetViews>
    <sheetView zoomScalePageLayoutView="0" workbookViewId="0" topLeftCell="A1">
      <selection activeCell="A2" sqref="A2:I2"/>
    </sheetView>
  </sheetViews>
  <sheetFormatPr defaultColWidth="8.875" defaultRowHeight="12.75"/>
  <cols>
    <col min="1" max="2" width="3.00390625" style="1" bestFit="1" customWidth="1"/>
    <col min="3" max="3" width="35.75390625" style="1" customWidth="1"/>
    <col min="4" max="9" width="9.75390625" style="1" customWidth="1"/>
    <col min="10" max="16384" width="8.875" style="1" customWidth="1"/>
  </cols>
  <sheetData>
    <row r="1" spans="7:9" ht="12">
      <c r="G1" s="5"/>
      <c r="H1" s="5"/>
      <c r="I1" s="278" t="s">
        <v>1092</v>
      </c>
    </row>
    <row r="2" spans="1:9" ht="12">
      <c r="A2" s="622" t="s">
        <v>240</v>
      </c>
      <c r="B2" s="622"/>
      <c r="C2" s="622"/>
      <c r="D2" s="622"/>
      <c r="E2" s="622"/>
      <c r="F2" s="622"/>
      <c r="G2" s="622"/>
      <c r="H2" s="622"/>
      <c r="I2" s="622"/>
    </row>
    <row r="3" spans="1:9" ht="12">
      <c r="A3" s="391" t="s">
        <v>305</v>
      </c>
      <c r="B3" s="391"/>
      <c r="C3" s="391"/>
      <c r="D3" s="391"/>
      <c r="E3" s="391"/>
      <c r="F3" s="391"/>
      <c r="G3" s="391"/>
      <c r="H3" s="391"/>
      <c r="I3" s="391"/>
    </row>
    <row r="4" spans="1:9" ht="12">
      <c r="A4" s="598" t="s">
        <v>63</v>
      </c>
      <c r="B4" s="598"/>
      <c r="C4" s="598"/>
      <c r="D4" s="598"/>
      <c r="E4" s="15"/>
      <c r="F4" s="15"/>
      <c r="G4" s="15"/>
      <c r="H4" s="15"/>
      <c r="I4" s="15"/>
    </row>
    <row r="5" spans="7:9" ht="12">
      <c r="G5" s="5"/>
      <c r="H5" s="5"/>
      <c r="I5" s="5" t="s">
        <v>311</v>
      </c>
    </row>
    <row r="6" spans="1:9" ht="12">
      <c r="A6" s="601" t="s">
        <v>296</v>
      </c>
      <c r="B6" s="602"/>
      <c r="C6" s="603"/>
      <c r="D6" s="599" t="s">
        <v>67</v>
      </c>
      <c r="E6" s="600"/>
      <c r="F6" s="600"/>
      <c r="G6" s="618" t="s">
        <v>329</v>
      </c>
      <c r="H6" s="618" t="s">
        <v>327</v>
      </c>
      <c r="I6" s="620" t="s">
        <v>68</v>
      </c>
    </row>
    <row r="7" spans="1:9" ht="12">
      <c r="A7" s="604"/>
      <c r="B7" s="605"/>
      <c r="C7" s="606"/>
      <c r="D7" s="17" t="s">
        <v>64</v>
      </c>
      <c r="E7" s="18" t="s">
        <v>65</v>
      </c>
      <c r="F7" s="19" t="s">
        <v>66</v>
      </c>
      <c r="G7" s="619"/>
      <c r="H7" s="619"/>
      <c r="I7" s="621"/>
    </row>
    <row r="8" spans="1:9" ht="12" customHeight="1">
      <c r="A8" s="379" t="s">
        <v>506</v>
      </c>
      <c r="B8" s="372" t="s">
        <v>504</v>
      </c>
      <c r="C8" s="233" t="s">
        <v>507</v>
      </c>
      <c r="D8" s="21">
        <f>D9+D13+D22+D31+D38+D50+D55</f>
        <v>0</v>
      </c>
      <c r="E8" s="22">
        <f>E9+E13+E22+E31+E38+E50+E55</f>
        <v>0</v>
      </c>
      <c r="F8" s="121">
        <f>F9+F13+F22+F31+F38+F50+F55</f>
        <v>0</v>
      </c>
      <c r="G8" s="121">
        <f>SUM(D8:F8)</f>
        <v>0</v>
      </c>
      <c r="H8" s="24">
        <f>H9+H13+H22+H31+H38+H52+H60+H34</f>
        <v>0</v>
      </c>
      <c r="I8" s="121">
        <f>G8+H8</f>
        <v>0</v>
      </c>
    </row>
    <row r="9" spans="1:9" ht="12">
      <c r="A9" s="380"/>
      <c r="B9" s="373"/>
      <c r="C9" s="234" t="s">
        <v>614</v>
      </c>
      <c r="D9" s="26">
        <f>SUM(D10:D12)</f>
        <v>0</v>
      </c>
      <c r="E9" s="27">
        <f>SUM(E10:E12)</f>
        <v>0</v>
      </c>
      <c r="F9" s="125">
        <f>SUM(F10:F12)</f>
        <v>0</v>
      </c>
      <c r="G9" s="125">
        <f aca="true" t="shared" si="0" ref="G9:G82">SUM(D9:F9)</f>
        <v>0</v>
      </c>
      <c r="H9" s="29">
        <f>SUM(H10:H12)</f>
        <v>0</v>
      </c>
      <c r="I9" s="125">
        <f>G9+H9</f>
        <v>0</v>
      </c>
    </row>
    <row r="10" spans="1:9" ht="12">
      <c r="A10" s="380"/>
      <c r="B10" s="373"/>
      <c r="C10" s="234" t="s">
        <v>615</v>
      </c>
      <c r="D10" s="26"/>
      <c r="E10" s="27"/>
      <c r="F10" s="125"/>
      <c r="G10" s="125">
        <f t="shared" si="0"/>
        <v>0</v>
      </c>
      <c r="H10" s="29"/>
      <c r="I10" s="125">
        <f aca="true" t="shared" si="1" ref="I10:I82">G10+H10</f>
        <v>0</v>
      </c>
    </row>
    <row r="11" spans="1:9" ht="12">
      <c r="A11" s="380"/>
      <c r="B11" s="373"/>
      <c r="C11" s="234" t="s">
        <v>616</v>
      </c>
      <c r="D11" s="26"/>
      <c r="E11" s="27"/>
      <c r="F11" s="125"/>
      <c r="G11" s="125">
        <f t="shared" si="0"/>
        <v>0</v>
      </c>
      <c r="H11" s="29"/>
      <c r="I11" s="125">
        <f t="shared" si="1"/>
        <v>0</v>
      </c>
    </row>
    <row r="12" spans="1:9" ht="12">
      <c r="A12" s="380"/>
      <c r="B12" s="373"/>
      <c r="C12" s="234" t="s">
        <v>617</v>
      </c>
      <c r="D12" s="26"/>
      <c r="E12" s="27"/>
      <c r="F12" s="125"/>
      <c r="G12" s="125">
        <f t="shared" si="0"/>
        <v>0</v>
      </c>
      <c r="H12" s="29"/>
      <c r="I12" s="125">
        <f t="shared" si="1"/>
        <v>0</v>
      </c>
    </row>
    <row r="13" spans="1:9" ht="12">
      <c r="A13" s="380"/>
      <c r="B13" s="373"/>
      <c r="C13" s="234" t="s">
        <v>618</v>
      </c>
      <c r="D13" s="26">
        <f>D15+D16+SUM(D18:D21)</f>
        <v>0</v>
      </c>
      <c r="E13" s="27">
        <f>E15+E16+SUM(E18:E21)</f>
        <v>0</v>
      </c>
      <c r="F13" s="125">
        <f>F15+F16+SUM(F18:F21)</f>
        <v>0</v>
      </c>
      <c r="G13" s="125">
        <f t="shared" si="0"/>
        <v>0</v>
      </c>
      <c r="H13" s="29">
        <f>H15+H16+SUM(H18:H21)</f>
        <v>0</v>
      </c>
      <c r="I13" s="125">
        <f t="shared" si="1"/>
        <v>0</v>
      </c>
    </row>
    <row r="14" spans="1:9" ht="12">
      <c r="A14" s="380"/>
      <c r="B14" s="373"/>
      <c r="C14" s="234" t="s">
        <v>619</v>
      </c>
      <c r="D14" s="26"/>
      <c r="E14" s="27"/>
      <c r="F14" s="125"/>
      <c r="G14" s="125">
        <f t="shared" si="0"/>
        <v>0</v>
      </c>
      <c r="H14" s="29"/>
      <c r="I14" s="125">
        <f t="shared" si="1"/>
        <v>0</v>
      </c>
    </row>
    <row r="15" spans="1:9" ht="12">
      <c r="A15" s="380"/>
      <c r="B15" s="373"/>
      <c r="C15" s="234" t="s">
        <v>615</v>
      </c>
      <c r="D15" s="26"/>
      <c r="E15" s="27"/>
      <c r="F15" s="125"/>
      <c r="G15" s="125">
        <f t="shared" si="0"/>
        <v>0</v>
      </c>
      <c r="H15" s="29"/>
      <c r="I15" s="125">
        <f t="shared" si="1"/>
        <v>0</v>
      </c>
    </row>
    <row r="16" spans="1:9" ht="12">
      <c r="A16" s="380"/>
      <c r="B16" s="373"/>
      <c r="C16" s="234" t="s">
        <v>620</v>
      </c>
      <c r="D16" s="26"/>
      <c r="E16" s="27"/>
      <c r="F16" s="125"/>
      <c r="G16" s="125">
        <f t="shared" si="0"/>
        <v>0</v>
      </c>
      <c r="H16" s="29"/>
      <c r="I16" s="125">
        <f t="shared" si="1"/>
        <v>0</v>
      </c>
    </row>
    <row r="17" spans="1:9" ht="12">
      <c r="A17" s="380"/>
      <c r="B17" s="373"/>
      <c r="C17" s="234" t="s">
        <v>621</v>
      </c>
      <c r="D17" s="26"/>
      <c r="E17" s="27"/>
      <c r="F17" s="125"/>
      <c r="G17" s="125">
        <f t="shared" si="0"/>
        <v>0</v>
      </c>
      <c r="H17" s="29"/>
      <c r="I17" s="125">
        <f t="shared" si="1"/>
        <v>0</v>
      </c>
    </row>
    <row r="18" spans="1:9" ht="12">
      <c r="A18" s="380"/>
      <c r="B18" s="373"/>
      <c r="C18" s="234" t="s">
        <v>622</v>
      </c>
      <c r="D18" s="26"/>
      <c r="E18" s="27"/>
      <c r="F18" s="125"/>
      <c r="G18" s="125">
        <f t="shared" si="0"/>
        <v>0</v>
      </c>
      <c r="H18" s="29"/>
      <c r="I18" s="125">
        <f t="shared" si="1"/>
        <v>0</v>
      </c>
    </row>
    <row r="19" spans="1:9" ht="12">
      <c r="A19" s="380"/>
      <c r="B19" s="373"/>
      <c r="C19" s="234" t="s">
        <v>623</v>
      </c>
      <c r="D19" s="26"/>
      <c r="E19" s="27"/>
      <c r="F19" s="125"/>
      <c r="G19" s="125">
        <f t="shared" si="0"/>
        <v>0</v>
      </c>
      <c r="H19" s="29"/>
      <c r="I19" s="125">
        <f t="shared" si="1"/>
        <v>0</v>
      </c>
    </row>
    <row r="20" spans="1:9" ht="12">
      <c r="A20" s="380"/>
      <c r="B20" s="373"/>
      <c r="C20" s="234" t="s">
        <v>624</v>
      </c>
      <c r="D20" s="26"/>
      <c r="E20" s="27"/>
      <c r="F20" s="125"/>
      <c r="G20" s="125">
        <f t="shared" si="0"/>
        <v>0</v>
      </c>
      <c r="H20" s="29"/>
      <c r="I20" s="125">
        <f t="shared" si="1"/>
        <v>0</v>
      </c>
    </row>
    <row r="21" spans="1:9" ht="12">
      <c r="A21" s="380"/>
      <c r="B21" s="373"/>
      <c r="C21" s="234" t="s">
        <v>625</v>
      </c>
      <c r="D21" s="26"/>
      <c r="E21" s="27"/>
      <c r="F21" s="125"/>
      <c r="G21" s="125">
        <f t="shared" si="0"/>
        <v>0</v>
      </c>
      <c r="H21" s="29"/>
      <c r="I21" s="125">
        <f t="shared" si="1"/>
        <v>0</v>
      </c>
    </row>
    <row r="22" spans="1:9" ht="12">
      <c r="A22" s="380"/>
      <c r="B22" s="373"/>
      <c r="C22" s="234" t="s">
        <v>626</v>
      </c>
      <c r="D22" s="26">
        <f>D24+D25+SUM(D27:D30)</f>
        <v>0</v>
      </c>
      <c r="E22" s="27">
        <f>E24+E25+SUM(E27:E30)</f>
        <v>0</v>
      </c>
      <c r="F22" s="125">
        <f>F24+F25+SUM(F27:F30)</f>
        <v>0</v>
      </c>
      <c r="G22" s="125">
        <f t="shared" si="0"/>
        <v>0</v>
      </c>
      <c r="H22" s="29">
        <f>H24+H25+SUM(H27:H30)</f>
        <v>0</v>
      </c>
      <c r="I22" s="125">
        <f t="shared" si="1"/>
        <v>0</v>
      </c>
    </row>
    <row r="23" spans="1:9" ht="12">
      <c r="A23" s="380"/>
      <c r="B23" s="373"/>
      <c r="C23" s="234" t="s">
        <v>619</v>
      </c>
      <c r="D23" s="26"/>
      <c r="E23" s="27"/>
      <c r="F23" s="125"/>
      <c r="G23" s="125">
        <f t="shared" si="0"/>
        <v>0</v>
      </c>
      <c r="H23" s="29"/>
      <c r="I23" s="125">
        <f t="shared" si="1"/>
        <v>0</v>
      </c>
    </row>
    <row r="24" spans="1:9" ht="12">
      <c r="A24" s="380"/>
      <c r="B24" s="373"/>
      <c r="C24" s="234" t="s">
        <v>615</v>
      </c>
      <c r="D24" s="26"/>
      <c r="E24" s="27"/>
      <c r="F24" s="125"/>
      <c r="G24" s="125">
        <f t="shared" si="0"/>
        <v>0</v>
      </c>
      <c r="H24" s="29"/>
      <c r="I24" s="125">
        <f t="shared" si="1"/>
        <v>0</v>
      </c>
    </row>
    <row r="25" spans="1:9" ht="12">
      <c r="A25" s="380"/>
      <c r="B25" s="373"/>
      <c r="C25" s="234" t="s">
        <v>620</v>
      </c>
      <c r="D25" s="26"/>
      <c r="E25" s="27"/>
      <c r="F25" s="125"/>
      <c r="G25" s="125">
        <f t="shared" si="0"/>
        <v>0</v>
      </c>
      <c r="H25" s="29"/>
      <c r="I25" s="125">
        <f t="shared" si="1"/>
        <v>0</v>
      </c>
    </row>
    <row r="26" spans="1:9" ht="12">
      <c r="A26" s="380"/>
      <c r="B26" s="373"/>
      <c r="C26" s="234" t="s">
        <v>621</v>
      </c>
      <c r="D26" s="26"/>
      <c r="E26" s="27"/>
      <c r="F26" s="125"/>
      <c r="G26" s="125">
        <f t="shared" si="0"/>
        <v>0</v>
      </c>
      <c r="H26" s="29"/>
      <c r="I26" s="125">
        <f t="shared" si="1"/>
        <v>0</v>
      </c>
    </row>
    <row r="27" spans="1:9" ht="12">
      <c r="A27" s="380"/>
      <c r="B27" s="373"/>
      <c r="C27" s="234" t="s">
        <v>622</v>
      </c>
      <c r="D27" s="26"/>
      <c r="E27" s="27"/>
      <c r="F27" s="125"/>
      <c r="G27" s="125">
        <f t="shared" si="0"/>
        <v>0</v>
      </c>
      <c r="H27" s="29"/>
      <c r="I27" s="125">
        <f t="shared" si="1"/>
        <v>0</v>
      </c>
    </row>
    <row r="28" spans="1:9" ht="12">
      <c r="A28" s="380"/>
      <c r="B28" s="373"/>
      <c r="C28" s="234" t="s">
        <v>623</v>
      </c>
      <c r="D28" s="26"/>
      <c r="E28" s="27"/>
      <c r="F28" s="125"/>
      <c r="G28" s="125">
        <f t="shared" si="0"/>
        <v>0</v>
      </c>
      <c r="H28" s="29"/>
      <c r="I28" s="125">
        <f t="shared" si="1"/>
        <v>0</v>
      </c>
    </row>
    <row r="29" spans="1:9" ht="12">
      <c r="A29" s="380"/>
      <c r="B29" s="373"/>
      <c r="C29" s="234" t="s">
        <v>624</v>
      </c>
      <c r="D29" s="26"/>
      <c r="E29" s="27"/>
      <c r="F29" s="125"/>
      <c r="G29" s="125">
        <f t="shared" si="0"/>
        <v>0</v>
      </c>
      <c r="H29" s="29"/>
      <c r="I29" s="125">
        <f t="shared" si="1"/>
        <v>0</v>
      </c>
    </row>
    <row r="30" spans="1:9" ht="12">
      <c r="A30" s="380"/>
      <c r="B30" s="373"/>
      <c r="C30" s="234" t="s">
        <v>625</v>
      </c>
      <c r="D30" s="26"/>
      <c r="E30" s="27"/>
      <c r="F30" s="125"/>
      <c r="G30" s="125">
        <f t="shared" si="0"/>
        <v>0</v>
      </c>
      <c r="H30" s="29"/>
      <c r="I30" s="125">
        <f t="shared" si="1"/>
        <v>0</v>
      </c>
    </row>
    <row r="31" spans="1:9" ht="12">
      <c r="A31" s="380"/>
      <c r="B31" s="373"/>
      <c r="C31" s="234" t="s">
        <v>627</v>
      </c>
      <c r="D31" s="26">
        <f>SUM(D32:D33)</f>
        <v>0</v>
      </c>
      <c r="E31" s="27">
        <f>SUM(E32:E33)</f>
        <v>0</v>
      </c>
      <c r="F31" s="125">
        <f>SUM(F32:F33)</f>
        <v>0</v>
      </c>
      <c r="G31" s="125">
        <f t="shared" si="0"/>
        <v>0</v>
      </c>
      <c r="H31" s="29">
        <f>SUM(H32:H33)</f>
        <v>0</v>
      </c>
      <c r="I31" s="125">
        <f t="shared" si="1"/>
        <v>0</v>
      </c>
    </row>
    <row r="32" spans="1:9" ht="12">
      <c r="A32" s="380"/>
      <c r="B32" s="373"/>
      <c r="C32" s="234" t="s">
        <v>628</v>
      </c>
      <c r="D32" s="26"/>
      <c r="E32" s="27"/>
      <c r="F32" s="125"/>
      <c r="G32" s="125">
        <f t="shared" si="0"/>
        <v>0</v>
      </c>
      <c r="H32" s="29"/>
      <c r="I32" s="125">
        <f t="shared" si="1"/>
        <v>0</v>
      </c>
    </row>
    <row r="33" spans="1:9" ht="12">
      <c r="A33" s="380"/>
      <c r="B33" s="373"/>
      <c r="C33" s="234" t="s">
        <v>629</v>
      </c>
      <c r="D33" s="26"/>
      <c r="E33" s="27"/>
      <c r="F33" s="125"/>
      <c r="G33" s="125">
        <f t="shared" si="0"/>
        <v>0</v>
      </c>
      <c r="H33" s="29"/>
      <c r="I33" s="125">
        <f t="shared" si="1"/>
        <v>0</v>
      </c>
    </row>
    <row r="34" spans="1:9" ht="12">
      <c r="A34" s="380"/>
      <c r="B34" s="373"/>
      <c r="C34" s="30" t="s">
        <v>1033</v>
      </c>
      <c r="D34" s="26">
        <f>SUM(D35:D37)</f>
        <v>0</v>
      </c>
      <c r="E34" s="27">
        <f>SUM(E35:E37)</f>
        <v>0</v>
      </c>
      <c r="F34" s="125">
        <f>SUM(F35:F37)</f>
        <v>0</v>
      </c>
      <c r="G34" s="125">
        <f t="shared" si="0"/>
        <v>0</v>
      </c>
      <c r="H34" s="29">
        <f>SUM(H35:H37)</f>
        <v>0</v>
      </c>
      <c r="I34" s="125">
        <f t="shared" si="1"/>
        <v>0</v>
      </c>
    </row>
    <row r="35" spans="1:9" ht="12">
      <c r="A35" s="380"/>
      <c r="B35" s="373"/>
      <c r="C35" s="30" t="s">
        <v>1034</v>
      </c>
      <c r="D35" s="26"/>
      <c r="E35" s="27"/>
      <c r="F35" s="125"/>
      <c r="G35" s="125">
        <f t="shared" si="0"/>
        <v>0</v>
      </c>
      <c r="H35" s="29"/>
      <c r="I35" s="125">
        <f t="shared" si="1"/>
        <v>0</v>
      </c>
    </row>
    <row r="36" spans="1:9" ht="12">
      <c r="A36" s="380"/>
      <c r="B36" s="373"/>
      <c r="C36" s="30" t="s">
        <v>1035</v>
      </c>
      <c r="D36" s="26"/>
      <c r="E36" s="27"/>
      <c r="F36" s="125"/>
      <c r="G36" s="125">
        <f t="shared" si="0"/>
        <v>0</v>
      </c>
      <c r="H36" s="125"/>
      <c r="I36" s="125">
        <f t="shared" si="1"/>
        <v>0</v>
      </c>
    </row>
    <row r="37" spans="1:9" ht="12">
      <c r="A37" s="380"/>
      <c r="B37" s="373"/>
      <c r="C37" s="30" t="s">
        <v>1036</v>
      </c>
      <c r="D37" s="26"/>
      <c r="E37" s="27"/>
      <c r="F37" s="125"/>
      <c r="G37" s="125">
        <f t="shared" si="0"/>
        <v>0</v>
      </c>
      <c r="H37" s="125"/>
      <c r="I37" s="125">
        <f t="shared" si="1"/>
        <v>0</v>
      </c>
    </row>
    <row r="38" spans="1:9" ht="12">
      <c r="A38" s="380"/>
      <c r="B38" s="373"/>
      <c r="C38" s="234" t="s">
        <v>630</v>
      </c>
      <c r="D38" s="26">
        <f>SUM(D39:D49)</f>
        <v>0</v>
      </c>
      <c r="E38" s="27">
        <f>SUM(E39:E49)</f>
        <v>0</v>
      </c>
      <c r="F38" s="125">
        <f>SUM(F39:F49)</f>
        <v>0</v>
      </c>
      <c r="G38" s="125">
        <f t="shared" si="0"/>
        <v>0</v>
      </c>
      <c r="H38" s="29">
        <f>SUM(H39:H49)</f>
        <v>0</v>
      </c>
      <c r="I38" s="125">
        <f t="shared" si="1"/>
        <v>0</v>
      </c>
    </row>
    <row r="39" spans="1:9" ht="12">
      <c r="A39" s="380"/>
      <c r="B39" s="373"/>
      <c r="C39" s="234" t="s">
        <v>631</v>
      </c>
      <c r="D39" s="26"/>
      <c r="E39" s="27"/>
      <c r="F39" s="125"/>
      <c r="G39" s="125">
        <f t="shared" si="0"/>
        <v>0</v>
      </c>
      <c r="H39" s="125"/>
      <c r="I39" s="125">
        <f t="shared" si="1"/>
        <v>0</v>
      </c>
    </row>
    <row r="40" spans="1:9" ht="12">
      <c r="A40" s="380"/>
      <c r="B40" s="373"/>
      <c r="C40" s="234" t="s">
        <v>632</v>
      </c>
      <c r="D40" s="26"/>
      <c r="E40" s="27"/>
      <c r="F40" s="125"/>
      <c r="G40" s="125">
        <f t="shared" si="0"/>
        <v>0</v>
      </c>
      <c r="H40" s="125"/>
      <c r="I40" s="125">
        <f t="shared" si="1"/>
        <v>0</v>
      </c>
    </row>
    <row r="41" spans="1:9" ht="12">
      <c r="A41" s="380"/>
      <c r="B41" s="373"/>
      <c r="C41" s="234" t="s">
        <v>633</v>
      </c>
      <c r="D41" s="26"/>
      <c r="E41" s="27"/>
      <c r="F41" s="125"/>
      <c r="G41" s="125">
        <f t="shared" si="0"/>
        <v>0</v>
      </c>
      <c r="H41" s="125"/>
      <c r="I41" s="125">
        <f t="shared" si="1"/>
        <v>0</v>
      </c>
    </row>
    <row r="42" spans="1:9" ht="12">
      <c r="A42" s="380"/>
      <c r="B42" s="373"/>
      <c r="C42" s="234" t="s">
        <v>634</v>
      </c>
      <c r="D42" s="26"/>
      <c r="E42" s="27"/>
      <c r="F42" s="125"/>
      <c r="G42" s="125">
        <f t="shared" si="0"/>
        <v>0</v>
      </c>
      <c r="H42" s="125"/>
      <c r="I42" s="125">
        <f t="shared" si="1"/>
        <v>0</v>
      </c>
    </row>
    <row r="43" spans="1:9" ht="12">
      <c r="A43" s="380"/>
      <c r="B43" s="373"/>
      <c r="C43" s="234" t="s">
        <v>635</v>
      </c>
      <c r="D43" s="26"/>
      <c r="E43" s="27"/>
      <c r="F43" s="125"/>
      <c r="G43" s="125">
        <f t="shared" si="0"/>
        <v>0</v>
      </c>
      <c r="H43" s="125"/>
      <c r="I43" s="125">
        <f t="shared" si="1"/>
        <v>0</v>
      </c>
    </row>
    <row r="44" spans="1:9" ht="12">
      <c r="A44" s="380"/>
      <c r="B44" s="373"/>
      <c r="C44" s="234" t="s">
        <v>1037</v>
      </c>
      <c r="D44" s="26"/>
      <c r="E44" s="27"/>
      <c r="F44" s="125"/>
      <c r="G44" s="125">
        <f aca="true" t="shared" si="2" ref="G44:G50">SUM(D44:F44)</f>
        <v>0</v>
      </c>
      <c r="H44" s="125"/>
      <c r="I44" s="125">
        <f aca="true" t="shared" si="3" ref="I44:I50">G44+H44</f>
        <v>0</v>
      </c>
    </row>
    <row r="45" spans="1:9" ht="12">
      <c r="A45" s="380"/>
      <c r="B45" s="373"/>
      <c r="C45" s="234" t="s">
        <v>636</v>
      </c>
      <c r="D45" s="26"/>
      <c r="E45" s="27"/>
      <c r="F45" s="125"/>
      <c r="G45" s="125">
        <f t="shared" si="2"/>
        <v>0</v>
      </c>
      <c r="H45" s="125"/>
      <c r="I45" s="125">
        <f t="shared" si="3"/>
        <v>0</v>
      </c>
    </row>
    <row r="46" spans="1:9" ht="12">
      <c r="A46" s="380"/>
      <c r="B46" s="373"/>
      <c r="C46" s="234" t="s">
        <v>637</v>
      </c>
      <c r="D46" s="26"/>
      <c r="E46" s="27"/>
      <c r="F46" s="125"/>
      <c r="G46" s="125">
        <f t="shared" si="2"/>
        <v>0</v>
      </c>
      <c r="H46" s="125"/>
      <c r="I46" s="125">
        <f t="shared" si="3"/>
        <v>0</v>
      </c>
    </row>
    <row r="47" spans="1:9" ht="12">
      <c r="A47" s="380"/>
      <c r="B47" s="373"/>
      <c r="C47" s="234" t="s">
        <v>1038</v>
      </c>
      <c r="D47" s="26"/>
      <c r="E47" s="27"/>
      <c r="F47" s="125"/>
      <c r="G47" s="125">
        <f t="shared" si="2"/>
        <v>0</v>
      </c>
      <c r="H47" s="125"/>
      <c r="I47" s="125">
        <f t="shared" si="3"/>
        <v>0</v>
      </c>
    </row>
    <row r="48" spans="1:9" ht="12">
      <c r="A48" s="380"/>
      <c r="B48" s="373"/>
      <c r="C48" s="30" t="s">
        <v>1039</v>
      </c>
      <c r="D48" s="26"/>
      <c r="E48" s="27"/>
      <c r="F48" s="125"/>
      <c r="G48" s="125">
        <f t="shared" si="2"/>
        <v>0</v>
      </c>
      <c r="H48" s="125"/>
      <c r="I48" s="125">
        <f t="shared" si="3"/>
        <v>0</v>
      </c>
    </row>
    <row r="49" spans="1:9" ht="12">
      <c r="A49" s="380"/>
      <c r="B49" s="373"/>
      <c r="C49" s="234" t="s">
        <v>638</v>
      </c>
      <c r="D49" s="26"/>
      <c r="E49" s="27"/>
      <c r="F49" s="125"/>
      <c r="G49" s="125">
        <f t="shared" si="2"/>
        <v>0</v>
      </c>
      <c r="H49" s="29"/>
      <c r="I49" s="125">
        <f t="shared" si="3"/>
        <v>0</v>
      </c>
    </row>
    <row r="50" spans="1:9" ht="12">
      <c r="A50" s="380"/>
      <c r="B50" s="373"/>
      <c r="C50" s="234" t="s">
        <v>639</v>
      </c>
      <c r="D50" s="26">
        <f>SUM(D51:D54)</f>
        <v>0</v>
      </c>
      <c r="E50" s="27">
        <f>SUM(E51:E54)</f>
        <v>0</v>
      </c>
      <c r="F50" s="125">
        <f>SUM(F51:F54)</f>
        <v>0</v>
      </c>
      <c r="G50" s="125">
        <f t="shared" si="2"/>
        <v>0</v>
      </c>
      <c r="H50" s="29">
        <f>SUM(H51:H54)</f>
        <v>0</v>
      </c>
      <c r="I50" s="125">
        <f t="shared" si="3"/>
        <v>0</v>
      </c>
    </row>
    <row r="51" spans="1:9" ht="12">
      <c r="A51" s="380"/>
      <c r="B51" s="373"/>
      <c r="C51" s="234" t="s">
        <v>640</v>
      </c>
      <c r="D51" s="26"/>
      <c r="E51" s="27"/>
      <c r="F51" s="125"/>
      <c r="G51" s="125">
        <f t="shared" si="0"/>
        <v>0</v>
      </c>
      <c r="H51" s="125"/>
      <c r="I51" s="125">
        <f t="shared" si="1"/>
        <v>0</v>
      </c>
    </row>
    <row r="52" spans="1:9" ht="12">
      <c r="A52" s="380"/>
      <c r="B52" s="373"/>
      <c r="C52" s="234" t="s">
        <v>641</v>
      </c>
      <c r="D52" s="26"/>
      <c r="E52" s="27"/>
      <c r="F52" s="125"/>
      <c r="G52" s="125">
        <f t="shared" si="0"/>
        <v>0</v>
      </c>
      <c r="H52" s="125"/>
      <c r="I52" s="125">
        <f t="shared" si="1"/>
        <v>0</v>
      </c>
    </row>
    <row r="53" spans="1:9" ht="12">
      <c r="A53" s="380"/>
      <c r="B53" s="373"/>
      <c r="C53" s="234" t="s">
        <v>642</v>
      </c>
      <c r="D53" s="26"/>
      <c r="E53" s="27"/>
      <c r="F53" s="125"/>
      <c r="G53" s="125">
        <f t="shared" si="0"/>
        <v>0</v>
      </c>
      <c r="H53" s="125"/>
      <c r="I53" s="125">
        <f t="shared" si="1"/>
        <v>0</v>
      </c>
    </row>
    <row r="54" spans="1:9" ht="12">
      <c r="A54" s="380"/>
      <c r="B54" s="373"/>
      <c r="C54" s="234" t="s">
        <v>643</v>
      </c>
      <c r="D54" s="26"/>
      <c r="E54" s="27"/>
      <c r="F54" s="125"/>
      <c r="G54" s="125">
        <f t="shared" si="0"/>
        <v>0</v>
      </c>
      <c r="H54" s="125"/>
      <c r="I54" s="125">
        <f t="shared" si="1"/>
        <v>0</v>
      </c>
    </row>
    <row r="55" spans="1:9" ht="12">
      <c r="A55" s="380"/>
      <c r="B55" s="373"/>
      <c r="C55" s="235" t="s">
        <v>374</v>
      </c>
      <c r="D55" s="32"/>
      <c r="E55" s="33"/>
      <c r="F55" s="128"/>
      <c r="G55" s="128">
        <f t="shared" si="0"/>
        <v>0</v>
      </c>
      <c r="H55" s="128"/>
      <c r="I55" s="128">
        <f t="shared" si="1"/>
        <v>0</v>
      </c>
    </row>
    <row r="56" spans="1:9" ht="12">
      <c r="A56" s="380"/>
      <c r="B56" s="373"/>
      <c r="C56" s="236" t="s">
        <v>508</v>
      </c>
      <c r="D56" s="37">
        <f>D57+D62+D68</f>
        <v>0</v>
      </c>
      <c r="E56" s="38">
        <f>E57+E62+E68</f>
        <v>0</v>
      </c>
      <c r="F56" s="137">
        <f>F57+F62+F68</f>
        <v>0</v>
      </c>
      <c r="G56" s="137">
        <f t="shared" si="0"/>
        <v>0</v>
      </c>
      <c r="H56" s="137">
        <f>H57+H62+H68</f>
        <v>0</v>
      </c>
      <c r="I56" s="137">
        <f t="shared" si="1"/>
        <v>0</v>
      </c>
    </row>
    <row r="57" spans="1:9" ht="12">
      <c r="A57" s="380"/>
      <c r="B57" s="373"/>
      <c r="C57" s="234" t="s">
        <v>644</v>
      </c>
      <c r="D57" s="26">
        <f>SUM(D58:D61)</f>
        <v>0</v>
      </c>
      <c r="E57" s="27">
        <f>SUM(E58:E61)</f>
        <v>0</v>
      </c>
      <c r="F57" s="125">
        <f>SUM(F58:F61)</f>
        <v>0</v>
      </c>
      <c r="G57" s="125">
        <f t="shared" si="0"/>
        <v>0</v>
      </c>
      <c r="H57" s="29">
        <f>SUM(H58:H61)</f>
        <v>0</v>
      </c>
      <c r="I57" s="125">
        <f t="shared" si="1"/>
        <v>0</v>
      </c>
    </row>
    <row r="58" spans="1:9" ht="12">
      <c r="A58" s="380"/>
      <c r="B58" s="373"/>
      <c r="C58" s="234" t="s">
        <v>645</v>
      </c>
      <c r="D58" s="26"/>
      <c r="E58" s="27"/>
      <c r="F58" s="125"/>
      <c r="G58" s="125">
        <f t="shared" si="0"/>
        <v>0</v>
      </c>
      <c r="H58" s="125"/>
      <c r="I58" s="125">
        <f t="shared" si="1"/>
        <v>0</v>
      </c>
    </row>
    <row r="59" spans="1:9" ht="12">
      <c r="A59" s="380"/>
      <c r="B59" s="373"/>
      <c r="C59" s="234" t="s">
        <v>646</v>
      </c>
      <c r="D59" s="26"/>
      <c r="E59" s="27"/>
      <c r="F59" s="125"/>
      <c r="G59" s="125">
        <f t="shared" si="0"/>
        <v>0</v>
      </c>
      <c r="H59" s="125"/>
      <c r="I59" s="125">
        <f t="shared" si="1"/>
        <v>0</v>
      </c>
    </row>
    <row r="60" spans="1:9" ht="12">
      <c r="A60" s="380"/>
      <c r="B60" s="373"/>
      <c r="C60" s="234" t="s">
        <v>638</v>
      </c>
      <c r="D60" s="26"/>
      <c r="E60" s="27"/>
      <c r="F60" s="125"/>
      <c r="G60" s="125">
        <f t="shared" si="0"/>
        <v>0</v>
      </c>
      <c r="H60" s="125"/>
      <c r="I60" s="125">
        <f t="shared" si="1"/>
        <v>0</v>
      </c>
    </row>
    <row r="61" spans="1:9" ht="12">
      <c r="A61" s="380"/>
      <c r="B61" s="373"/>
      <c r="C61" s="234" t="s">
        <v>643</v>
      </c>
      <c r="D61" s="26"/>
      <c r="E61" s="27"/>
      <c r="F61" s="125"/>
      <c r="G61" s="125">
        <f t="shared" si="0"/>
        <v>0</v>
      </c>
      <c r="H61" s="125"/>
      <c r="I61" s="125">
        <f t="shared" si="1"/>
        <v>0</v>
      </c>
    </row>
    <row r="62" spans="1:9" ht="12">
      <c r="A62" s="380"/>
      <c r="B62" s="373"/>
      <c r="C62" s="234" t="s">
        <v>647</v>
      </c>
      <c r="D62" s="26">
        <f>SUM(D63:D67)</f>
        <v>0</v>
      </c>
      <c r="E62" s="27">
        <f>SUM(E63:E67)</f>
        <v>0</v>
      </c>
      <c r="F62" s="125">
        <f>SUM(F63:F67)</f>
        <v>0</v>
      </c>
      <c r="G62" s="125">
        <f t="shared" si="0"/>
        <v>0</v>
      </c>
      <c r="H62" s="29">
        <f>SUM(H63:H67)</f>
        <v>0</v>
      </c>
      <c r="I62" s="125">
        <f t="shared" si="1"/>
        <v>0</v>
      </c>
    </row>
    <row r="63" spans="1:9" ht="12">
      <c r="A63" s="380"/>
      <c r="B63" s="373"/>
      <c r="C63" s="234" t="s">
        <v>648</v>
      </c>
      <c r="D63" s="26"/>
      <c r="E63" s="27"/>
      <c r="F63" s="125"/>
      <c r="G63" s="125">
        <f t="shared" si="0"/>
        <v>0</v>
      </c>
      <c r="H63" s="125"/>
      <c r="I63" s="125">
        <f t="shared" si="1"/>
        <v>0</v>
      </c>
    </row>
    <row r="64" spans="1:9" ht="12">
      <c r="A64" s="380"/>
      <c r="B64" s="373"/>
      <c r="C64" s="234" t="s">
        <v>638</v>
      </c>
      <c r="D64" s="26"/>
      <c r="E64" s="27"/>
      <c r="F64" s="125"/>
      <c r="G64" s="125">
        <f t="shared" si="0"/>
        <v>0</v>
      </c>
      <c r="H64" s="125"/>
      <c r="I64" s="125">
        <f t="shared" si="1"/>
        <v>0</v>
      </c>
    </row>
    <row r="65" spans="1:9" ht="12">
      <c r="A65" s="380"/>
      <c r="B65" s="373"/>
      <c r="C65" s="234" t="s">
        <v>1046</v>
      </c>
      <c r="D65" s="26"/>
      <c r="E65" s="27"/>
      <c r="F65" s="125"/>
      <c r="G65" s="125">
        <f t="shared" si="0"/>
        <v>0</v>
      </c>
      <c r="H65" s="125"/>
      <c r="I65" s="125">
        <f t="shared" si="1"/>
        <v>0</v>
      </c>
    </row>
    <row r="66" spans="1:9" ht="12">
      <c r="A66" s="380"/>
      <c r="B66" s="373"/>
      <c r="C66" s="234" t="s">
        <v>1040</v>
      </c>
      <c r="D66" s="26"/>
      <c r="E66" s="27"/>
      <c r="F66" s="125"/>
      <c r="G66" s="125">
        <f>SUM(D66:F66)</f>
        <v>0</v>
      </c>
      <c r="H66" s="125"/>
      <c r="I66" s="125">
        <f>G66+H66</f>
        <v>0</v>
      </c>
    </row>
    <row r="67" spans="1:9" ht="12">
      <c r="A67" s="380"/>
      <c r="B67" s="373"/>
      <c r="C67" s="234" t="s">
        <v>643</v>
      </c>
      <c r="D67" s="26"/>
      <c r="E67" s="27"/>
      <c r="F67" s="125"/>
      <c r="G67" s="125">
        <f t="shared" si="0"/>
        <v>0</v>
      </c>
      <c r="H67" s="125"/>
      <c r="I67" s="125">
        <f t="shared" si="1"/>
        <v>0</v>
      </c>
    </row>
    <row r="68" spans="1:9" ht="12">
      <c r="A68" s="380"/>
      <c r="B68" s="373"/>
      <c r="C68" s="234" t="s">
        <v>639</v>
      </c>
      <c r="D68" s="26">
        <f>SUM(D69:D71)</f>
        <v>0</v>
      </c>
      <c r="E68" s="27">
        <f>SUM(E69:E71)</f>
        <v>0</v>
      </c>
      <c r="F68" s="125">
        <f>SUM(F69:F71)</f>
        <v>0</v>
      </c>
      <c r="G68" s="125">
        <f t="shared" si="0"/>
        <v>0</v>
      </c>
      <c r="H68" s="29">
        <f>SUM(H69:H71)</f>
        <v>0</v>
      </c>
      <c r="I68" s="125">
        <f t="shared" si="1"/>
        <v>0</v>
      </c>
    </row>
    <row r="69" spans="1:9" ht="12">
      <c r="A69" s="380"/>
      <c r="B69" s="373"/>
      <c r="C69" s="234" t="s">
        <v>648</v>
      </c>
      <c r="D69" s="26"/>
      <c r="E69" s="27"/>
      <c r="F69" s="125"/>
      <c r="G69" s="125">
        <f t="shared" si="0"/>
        <v>0</v>
      </c>
      <c r="H69" s="125"/>
      <c r="I69" s="125">
        <f t="shared" si="1"/>
        <v>0</v>
      </c>
    </row>
    <row r="70" spans="1:9" ht="12">
      <c r="A70" s="380"/>
      <c r="B70" s="373"/>
      <c r="C70" s="234" t="s">
        <v>638</v>
      </c>
      <c r="D70" s="26"/>
      <c r="E70" s="27"/>
      <c r="F70" s="125"/>
      <c r="G70" s="125">
        <f t="shared" si="0"/>
        <v>0</v>
      </c>
      <c r="H70" s="125"/>
      <c r="I70" s="125">
        <f t="shared" si="1"/>
        <v>0</v>
      </c>
    </row>
    <row r="71" spans="1:9" ht="12">
      <c r="A71" s="380"/>
      <c r="B71" s="373"/>
      <c r="C71" s="235" t="s">
        <v>643</v>
      </c>
      <c r="D71" s="32"/>
      <c r="E71" s="33"/>
      <c r="F71" s="128"/>
      <c r="G71" s="128">
        <f t="shared" si="0"/>
        <v>0</v>
      </c>
      <c r="H71" s="128"/>
      <c r="I71" s="128">
        <f t="shared" si="1"/>
        <v>0</v>
      </c>
    </row>
    <row r="72" spans="1:9" ht="12">
      <c r="A72" s="380"/>
      <c r="B72" s="373"/>
      <c r="C72" s="236" t="s">
        <v>509</v>
      </c>
      <c r="D72" s="37">
        <f>D73+D76+D77</f>
        <v>0</v>
      </c>
      <c r="E72" s="38">
        <f>E73+E76+E77</f>
        <v>0</v>
      </c>
      <c r="F72" s="137">
        <f>F73+F76+F77</f>
        <v>0</v>
      </c>
      <c r="G72" s="137">
        <f t="shared" si="0"/>
        <v>0</v>
      </c>
      <c r="H72" s="137">
        <f>H73+H76+H77</f>
        <v>0</v>
      </c>
      <c r="I72" s="137">
        <f t="shared" si="1"/>
        <v>0</v>
      </c>
    </row>
    <row r="73" spans="1:9" ht="12">
      <c r="A73" s="380"/>
      <c r="B73" s="373"/>
      <c r="C73" s="234" t="s">
        <v>649</v>
      </c>
      <c r="D73" s="26">
        <f>SUM(D74:D75)</f>
        <v>0</v>
      </c>
      <c r="E73" s="27">
        <f>SUM(E74:E75)</f>
        <v>0</v>
      </c>
      <c r="F73" s="125">
        <f>SUM(F74:F75)</f>
        <v>0</v>
      </c>
      <c r="G73" s="125">
        <f t="shared" si="0"/>
        <v>0</v>
      </c>
      <c r="H73" s="29">
        <f>SUM(H74:H76)</f>
        <v>0</v>
      </c>
      <c r="I73" s="125">
        <f>G73+H73</f>
        <v>0</v>
      </c>
    </row>
    <row r="74" spans="1:9" ht="12">
      <c r="A74" s="380"/>
      <c r="B74" s="373"/>
      <c r="C74" s="234" t="s">
        <v>645</v>
      </c>
      <c r="D74" s="26"/>
      <c r="E74" s="27"/>
      <c r="F74" s="125"/>
      <c r="G74" s="125">
        <f t="shared" si="0"/>
        <v>0</v>
      </c>
      <c r="H74" s="125"/>
      <c r="I74" s="125">
        <f t="shared" si="1"/>
        <v>0</v>
      </c>
    </row>
    <row r="75" spans="1:9" ht="12">
      <c r="A75" s="380"/>
      <c r="B75" s="373"/>
      <c r="C75" s="234" t="s">
        <v>646</v>
      </c>
      <c r="D75" s="26"/>
      <c r="E75" s="27"/>
      <c r="F75" s="125"/>
      <c r="G75" s="125">
        <f t="shared" si="0"/>
        <v>0</v>
      </c>
      <c r="H75" s="125"/>
      <c r="I75" s="125">
        <f t="shared" si="1"/>
        <v>0</v>
      </c>
    </row>
    <row r="76" spans="1:9" ht="12">
      <c r="A76" s="380"/>
      <c r="B76" s="373"/>
      <c r="C76" s="234" t="s">
        <v>650</v>
      </c>
      <c r="D76" s="26"/>
      <c r="E76" s="27"/>
      <c r="F76" s="125"/>
      <c r="G76" s="125">
        <f t="shared" si="0"/>
        <v>0</v>
      </c>
      <c r="H76" s="125"/>
      <c r="I76" s="125">
        <f t="shared" si="1"/>
        <v>0</v>
      </c>
    </row>
    <row r="77" spans="1:9" ht="12">
      <c r="A77" s="380"/>
      <c r="B77" s="373"/>
      <c r="C77" s="234" t="s">
        <v>639</v>
      </c>
      <c r="D77" s="26">
        <f>SUM(D78:D82)</f>
        <v>0</v>
      </c>
      <c r="E77" s="27">
        <f>SUM(E78:E82)</f>
        <v>0</v>
      </c>
      <c r="F77" s="125">
        <f>SUM(F78:F82)</f>
        <v>0</v>
      </c>
      <c r="G77" s="125">
        <f t="shared" si="0"/>
        <v>0</v>
      </c>
      <c r="H77" s="29">
        <f>SUM(H78:H82)</f>
        <v>0</v>
      </c>
      <c r="I77" s="125">
        <f t="shared" si="1"/>
        <v>0</v>
      </c>
    </row>
    <row r="78" spans="1:9" ht="12">
      <c r="A78" s="380"/>
      <c r="B78" s="373"/>
      <c r="C78" s="234" t="s">
        <v>1046</v>
      </c>
      <c r="D78" s="26"/>
      <c r="E78" s="27"/>
      <c r="F78" s="125"/>
      <c r="G78" s="125">
        <f t="shared" si="0"/>
        <v>0</v>
      </c>
      <c r="H78" s="125"/>
      <c r="I78" s="125">
        <f t="shared" si="1"/>
        <v>0</v>
      </c>
    </row>
    <row r="79" spans="1:9" ht="12">
      <c r="A79" s="380"/>
      <c r="B79" s="373"/>
      <c r="C79" s="234" t="s">
        <v>1040</v>
      </c>
      <c r="D79" s="26"/>
      <c r="E79" s="27"/>
      <c r="F79" s="125"/>
      <c r="G79" s="125">
        <f>SUM(D79:F79)</f>
        <v>0</v>
      </c>
      <c r="H79" s="125"/>
      <c r="I79" s="125">
        <f>G79+H79</f>
        <v>0</v>
      </c>
    </row>
    <row r="80" spans="1:9" ht="12">
      <c r="A80" s="380"/>
      <c r="B80" s="373"/>
      <c r="C80" s="234" t="s">
        <v>1044</v>
      </c>
      <c r="D80" s="26"/>
      <c r="E80" s="27"/>
      <c r="F80" s="125"/>
      <c r="G80" s="125">
        <f>SUM(D80:F80)</f>
        <v>0</v>
      </c>
      <c r="H80" s="125"/>
      <c r="I80" s="125">
        <f>G80+H80</f>
        <v>0</v>
      </c>
    </row>
    <row r="81" spans="1:9" ht="12">
      <c r="A81" s="380"/>
      <c r="B81" s="373"/>
      <c r="C81" s="234" t="s">
        <v>1045</v>
      </c>
      <c r="D81" s="26"/>
      <c r="E81" s="27"/>
      <c r="F81" s="125"/>
      <c r="G81" s="125">
        <f t="shared" si="0"/>
        <v>0</v>
      </c>
      <c r="H81" s="125"/>
      <c r="I81" s="125">
        <f t="shared" si="1"/>
        <v>0</v>
      </c>
    </row>
    <row r="82" spans="1:9" ht="12">
      <c r="A82" s="380"/>
      <c r="B82" s="373"/>
      <c r="C82" s="235" t="s">
        <v>643</v>
      </c>
      <c r="D82" s="32"/>
      <c r="E82" s="33"/>
      <c r="F82" s="128"/>
      <c r="G82" s="128">
        <f t="shared" si="0"/>
        <v>0</v>
      </c>
      <c r="H82" s="128"/>
      <c r="I82" s="128">
        <f t="shared" si="1"/>
        <v>0</v>
      </c>
    </row>
    <row r="83" spans="1:9" ht="12">
      <c r="A83" s="380"/>
      <c r="B83" s="373"/>
      <c r="C83" s="236" t="s">
        <v>510</v>
      </c>
      <c r="D83" s="37">
        <f>D96+D101+D102+D84+D87+D90+D93+D97</f>
        <v>0</v>
      </c>
      <c r="E83" s="38">
        <f>E96+E101+E102+E84+E87+E90+E93+E97</f>
        <v>0</v>
      </c>
      <c r="F83" s="137">
        <f>F96+F101+F102+F84+F87+F90+F93+F97</f>
        <v>0</v>
      </c>
      <c r="G83" s="137">
        <f>SUM(D83:F83)</f>
        <v>0</v>
      </c>
      <c r="H83" s="137">
        <f>H84+H87+H90+H93+H96+H97+H101+H102</f>
        <v>0</v>
      </c>
      <c r="I83" s="137">
        <f>G83+H83</f>
        <v>0</v>
      </c>
    </row>
    <row r="84" spans="1:9" ht="12">
      <c r="A84" s="380"/>
      <c r="B84" s="373"/>
      <c r="C84" s="30" t="s">
        <v>1048</v>
      </c>
      <c r="D84" s="37">
        <f>SUM(D85:D86)</f>
        <v>0</v>
      </c>
      <c r="E84" s="38">
        <f>SUM(E85:E86)</f>
        <v>0</v>
      </c>
      <c r="F84" s="137">
        <f>SUM(F85:F86)</f>
        <v>0</v>
      </c>
      <c r="G84" s="137">
        <f aca="true" t="shared" si="4" ref="G84:G107">SUM(D84:F84)</f>
        <v>0</v>
      </c>
      <c r="H84" s="29">
        <f>SUM(H85:H86)</f>
        <v>0</v>
      </c>
      <c r="I84" s="125">
        <f>G84+H84</f>
        <v>0</v>
      </c>
    </row>
    <row r="85" spans="1:9" ht="12">
      <c r="A85" s="380"/>
      <c r="B85" s="373"/>
      <c r="C85" s="30" t="s">
        <v>1049</v>
      </c>
      <c r="D85" s="37"/>
      <c r="E85" s="38"/>
      <c r="F85" s="137"/>
      <c r="G85" s="137">
        <f t="shared" si="4"/>
        <v>0</v>
      </c>
      <c r="H85" s="137"/>
      <c r="I85" s="125">
        <f aca="true" t="shared" si="5" ref="I85:I107">G85+H85</f>
        <v>0</v>
      </c>
    </row>
    <row r="86" spans="1:9" ht="12">
      <c r="A86" s="380"/>
      <c r="B86" s="373"/>
      <c r="C86" s="30" t="s">
        <v>1050</v>
      </c>
      <c r="D86" s="37"/>
      <c r="E86" s="38"/>
      <c r="F86" s="137"/>
      <c r="G86" s="137">
        <f t="shared" si="4"/>
        <v>0</v>
      </c>
      <c r="H86" s="137"/>
      <c r="I86" s="125">
        <f t="shared" si="5"/>
        <v>0</v>
      </c>
    </row>
    <row r="87" spans="1:9" ht="12">
      <c r="A87" s="380"/>
      <c r="B87" s="373"/>
      <c r="C87" s="30" t="s">
        <v>1051</v>
      </c>
      <c r="D87" s="37">
        <f>SUM(D88:D89)</f>
        <v>0</v>
      </c>
      <c r="E87" s="38">
        <f>SUM(E88:E89)</f>
        <v>0</v>
      </c>
      <c r="F87" s="137">
        <f>SUM(F88:F89)</f>
        <v>0</v>
      </c>
      <c r="G87" s="137">
        <f t="shared" si="4"/>
        <v>0</v>
      </c>
      <c r="H87" s="29">
        <f>SUM(H88:H89)</f>
        <v>0</v>
      </c>
      <c r="I87" s="125">
        <f t="shared" si="5"/>
        <v>0</v>
      </c>
    </row>
    <row r="88" spans="1:9" ht="12">
      <c r="A88" s="380"/>
      <c r="B88" s="373"/>
      <c r="C88" s="30" t="s">
        <v>1098</v>
      </c>
      <c r="D88" s="37"/>
      <c r="E88" s="38"/>
      <c r="F88" s="137"/>
      <c r="G88" s="137">
        <f t="shared" si="4"/>
        <v>0</v>
      </c>
      <c r="H88" s="137"/>
      <c r="I88" s="125">
        <f t="shared" si="5"/>
        <v>0</v>
      </c>
    </row>
    <row r="89" spans="1:9" ht="12">
      <c r="A89" s="380"/>
      <c r="B89" s="373"/>
      <c r="C89" s="30" t="s">
        <v>1050</v>
      </c>
      <c r="D89" s="37"/>
      <c r="E89" s="38"/>
      <c r="F89" s="137"/>
      <c r="G89" s="137">
        <f t="shared" si="4"/>
        <v>0</v>
      </c>
      <c r="H89" s="137"/>
      <c r="I89" s="125">
        <f t="shared" si="5"/>
        <v>0</v>
      </c>
    </row>
    <row r="90" spans="1:9" ht="12">
      <c r="A90" s="380"/>
      <c r="B90" s="373"/>
      <c r="C90" s="30" t="s">
        <v>1053</v>
      </c>
      <c r="D90" s="37">
        <f>SUM(D91:D92)</f>
        <v>0</v>
      </c>
      <c r="E90" s="38">
        <f>SUM(E91:E92)</f>
        <v>0</v>
      </c>
      <c r="F90" s="137">
        <f>SUM(F91:F92)</f>
        <v>0</v>
      </c>
      <c r="G90" s="137">
        <f t="shared" si="4"/>
        <v>0</v>
      </c>
      <c r="H90" s="29">
        <f>SUM(H91:H92)</f>
        <v>0</v>
      </c>
      <c r="I90" s="125">
        <f t="shared" si="5"/>
        <v>0</v>
      </c>
    </row>
    <row r="91" spans="1:9" ht="12">
      <c r="A91" s="380"/>
      <c r="B91" s="373"/>
      <c r="C91" s="30" t="s">
        <v>1099</v>
      </c>
      <c r="D91" s="37"/>
      <c r="E91" s="38"/>
      <c r="F91" s="137"/>
      <c r="G91" s="137">
        <f t="shared" si="4"/>
        <v>0</v>
      </c>
      <c r="H91" s="137"/>
      <c r="I91" s="125">
        <f t="shared" si="5"/>
        <v>0</v>
      </c>
    </row>
    <row r="92" spans="1:9" ht="12">
      <c r="A92" s="380"/>
      <c r="B92" s="373"/>
      <c r="C92" s="30" t="s">
        <v>1050</v>
      </c>
      <c r="D92" s="37"/>
      <c r="E92" s="38"/>
      <c r="F92" s="137"/>
      <c r="G92" s="137">
        <f t="shared" si="4"/>
        <v>0</v>
      </c>
      <c r="H92" s="137"/>
      <c r="I92" s="125">
        <f t="shared" si="5"/>
        <v>0</v>
      </c>
    </row>
    <row r="93" spans="1:9" ht="12">
      <c r="A93" s="380"/>
      <c r="B93" s="373"/>
      <c r="C93" s="30" t="s">
        <v>1055</v>
      </c>
      <c r="D93" s="37">
        <f>SUM(D94:D95)</f>
        <v>0</v>
      </c>
      <c r="E93" s="38">
        <f>SUM(E94:E95)</f>
        <v>0</v>
      </c>
      <c r="F93" s="137">
        <f>SUM(F94:F95)</f>
        <v>0</v>
      </c>
      <c r="G93" s="137">
        <f t="shared" si="4"/>
        <v>0</v>
      </c>
      <c r="H93" s="29">
        <f>SUM(H94:H95)</f>
        <v>0</v>
      </c>
      <c r="I93" s="125">
        <f t="shared" si="5"/>
        <v>0</v>
      </c>
    </row>
    <row r="94" spans="1:9" ht="12">
      <c r="A94" s="380"/>
      <c r="B94" s="373"/>
      <c r="C94" s="30" t="s">
        <v>1056</v>
      </c>
      <c r="D94" s="37"/>
      <c r="E94" s="38"/>
      <c r="F94" s="137"/>
      <c r="G94" s="137">
        <f t="shared" si="4"/>
        <v>0</v>
      </c>
      <c r="H94" s="137"/>
      <c r="I94" s="125">
        <f t="shared" si="5"/>
        <v>0</v>
      </c>
    </row>
    <row r="95" spans="1:9" ht="12">
      <c r="A95" s="380"/>
      <c r="B95" s="373"/>
      <c r="C95" s="30" t="s">
        <v>1050</v>
      </c>
      <c r="D95" s="37"/>
      <c r="E95" s="38"/>
      <c r="F95" s="137"/>
      <c r="G95" s="137">
        <f t="shared" si="4"/>
        <v>0</v>
      </c>
      <c r="H95" s="137"/>
      <c r="I95" s="125">
        <f t="shared" si="5"/>
        <v>0</v>
      </c>
    </row>
    <row r="96" spans="1:9" ht="12">
      <c r="A96" s="380"/>
      <c r="B96" s="373"/>
      <c r="C96" s="234" t="s">
        <v>1047</v>
      </c>
      <c r="D96" s="37"/>
      <c r="E96" s="38"/>
      <c r="F96" s="137"/>
      <c r="G96" s="137">
        <f t="shared" si="4"/>
        <v>0</v>
      </c>
      <c r="H96" s="137"/>
      <c r="I96" s="125">
        <f t="shared" si="5"/>
        <v>0</v>
      </c>
    </row>
    <row r="97" spans="1:9" ht="12">
      <c r="A97" s="380"/>
      <c r="B97" s="373"/>
      <c r="C97" s="30" t="s">
        <v>1057</v>
      </c>
      <c r="D97" s="37">
        <f>SUM(D98:D100)</f>
        <v>0</v>
      </c>
      <c r="E97" s="38">
        <f>SUM(E98:E100)</f>
        <v>0</v>
      </c>
      <c r="F97" s="137">
        <f>SUM(F98:F100)</f>
        <v>0</v>
      </c>
      <c r="G97" s="137">
        <f t="shared" si="4"/>
        <v>0</v>
      </c>
      <c r="H97" s="29">
        <f>SUM(H98:H100)</f>
        <v>0</v>
      </c>
      <c r="I97" s="125">
        <f t="shared" si="5"/>
        <v>0</v>
      </c>
    </row>
    <row r="98" spans="1:9" ht="12">
      <c r="A98" s="380"/>
      <c r="B98" s="373"/>
      <c r="C98" s="30" t="s">
        <v>1058</v>
      </c>
      <c r="D98" s="37"/>
      <c r="E98" s="38"/>
      <c r="F98" s="137"/>
      <c r="G98" s="137">
        <f t="shared" si="4"/>
        <v>0</v>
      </c>
      <c r="H98" s="137"/>
      <c r="I98" s="125">
        <f t="shared" si="5"/>
        <v>0</v>
      </c>
    </row>
    <row r="99" spans="1:9" ht="12">
      <c r="A99" s="380"/>
      <c r="B99" s="373"/>
      <c r="C99" s="30" t="s">
        <v>1059</v>
      </c>
      <c r="D99" s="37"/>
      <c r="E99" s="38"/>
      <c r="F99" s="137"/>
      <c r="G99" s="137">
        <f t="shared" si="4"/>
        <v>0</v>
      </c>
      <c r="H99" s="137"/>
      <c r="I99" s="125">
        <f t="shared" si="5"/>
        <v>0</v>
      </c>
    </row>
    <row r="100" spans="1:9" ht="12">
      <c r="A100" s="380"/>
      <c r="B100" s="373"/>
      <c r="C100" s="30" t="s">
        <v>1100</v>
      </c>
      <c r="D100" s="37"/>
      <c r="E100" s="38"/>
      <c r="F100" s="137"/>
      <c r="G100" s="137">
        <f t="shared" si="4"/>
        <v>0</v>
      </c>
      <c r="H100" s="137"/>
      <c r="I100" s="125">
        <f t="shared" si="5"/>
        <v>0</v>
      </c>
    </row>
    <row r="101" spans="1:9" ht="12">
      <c r="A101" s="380"/>
      <c r="B101" s="373"/>
      <c r="C101" s="234" t="s">
        <v>650</v>
      </c>
      <c r="D101" s="37"/>
      <c r="E101" s="38"/>
      <c r="F101" s="137"/>
      <c r="G101" s="137">
        <f t="shared" si="4"/>
        <v>0</v>
      </c>
      <c r="H101" s="137"/>
      <c r="I101" s="125">
        <f t="shared" si="5"/>
        <v>0</v>
      </c>
    </row>
    <row r="102" spans="1:9" ht="12">
      <c r="A102" s="380"/>
      <c r="B102" s="373"/>
      <c r="C102" s="234" t="s">
        <v>639</v>
      </c>
      <c r="D102" s="37">
        <f>SUM(D103:D107)</f>
        <v>0</v>
      </c>
      <c r="E102" s="38">
        <f>SUM(E103:E107)</f>
        <v>0</v>
      </c>
      <c r="F102" s="137">
        <f>SUM(F103:F107)</f>
        <v>0</v>
      </c>
      <c r="G102" s="137">
        <f t="shared" si="4"/>
        <v>0</v>
      </c>
      <c r="H102" s="29">
        <f>SUM(H103:H107)</f>
        <v>0</v>
      </c>
      <c r="I102" s="125">
        <f t="shared" si="5"/>
        <v>0</v>
      </c>
    </row>
    <row r="103" spans="1:9" ht="12">
      <c r="A103" s="380"/>
      <c r="B103" s="373"/>
      <c r="C103" s="234" t="s">
        <v>1046</v>
      </c>
      <c r="D103" s="37"/>
      <c r="E103" s="38"/>
      <c r="F103" s="137"/>
      <c r="G103" s="137">
        <f t="shared" si="4"/>
        <v>0</v>
      </c>
      <c r="H103" s="137"/>
      <c r="I103" s="125">
        <f t="shared" si="5"/>
        <v>0</v>
      </c>
    </row>
    <row r="104" spans="1:9" ht="12">
      <c r="A104" s="380"/>
      <c r="B104" s="373"/>
      <c r="C104" s="234" t="s">
        <v>1040</v>
      </c>
      <c r="D104" s="37"/>
      <c r="E104" s="38"/>
      <c r="F104" s="137"/>
      <c r="G104" s="137">
        <f t="shared" si="4"/>
        <v>0</v>
      </c>
      <c r="H104" s="137"/>
      <c r="I104" s="125">
        <f t="shared" si="5"/>
        <v>0</v>
      </c>
    </row>
    <row r="105" spans="1:9" ht="12">
      <c r="A105" s="380"/>
      <c r="B105" s="373"/>
      <c r="C105" s="234" t="s">
        <v>1044</v>
      </c>
      <c r="D105" s="37"/>
      <c r="E105" s="38"/>
      <c r="F105" s="137"/>
      <c r="G105" s="137">
        <f t="shared" si="4"/>
        <v>0</v>
      </c>
      <c r="H105" s="137"/>
      <c r="I105" s="125">
        <f t="shared" si="5"/>
        <v>0</v>
      </c>
    </row>
    <row r="106" spans="1:9" ht="12">
      <c r="A106" s="380"/>
      <c r="B106" s="373"/>
      <c r="C106" s="234" t="s">
        <v>1045</v>
      </c>
      <c r="D106" s="37"/>
      <c r="E106" s="38"/>
      <c r="F106" s="137"/>
      <c r="G106" s="137">
        <f t="shared" si="4"/>
        <v>0</v>
      </c>
      <c r="H106" s="137"/>
      <c r="I106" s="125">
        <f t="shared" si="5"/>
        <v>0</v>
      </c>
    </row>
    <row r="107" spans="1:9" ht="12">
      <c r="A107" s="380"/>
      <c r="B107" s="373"/>
      <c r="C107" s="235" t="s">
        <v>643</v>
      </c>
      <c r="D107" s="32"/>
      <c r="E107" s="33"/>
      <c r="F107" s="128"/>
      <c r="G107" s="128">
        <f t="shared" si="4"/>
        <v>0</v>
      </c>
      <c r="H107" s="128"/>
      <c r="I107" s="125">
        <f t="shared" si="5"/>
        <v>0</v>
      </c>
    </row>
    <row r="108" spans="1:9" ht="12">
      <c r="A108" s="380"/>
      <c r="B108" s="373"/>
      <c r="C108" s="233" t="s">
        <v>511</v>
      </c>
      <c r="D108" s="21">
        <f>D109</f>
        <v>0</v>
      </c>
      <c r="E108" s="22">
        <f>E109</f>
        <v>0</v>
      </c>
      <c r="F108" s="121">
        <f>F109</f>
        <v>0</v>
      </c>
      <c r="G108" s="121">
        <f aca="true" t="shared" si="6" ref="G108:G174">SUM(D108:F108)</f>
        <v>0</v>
      </c>
      <c r="H108" s="121">
        <f>H109</f>
        <v>0</v>
      </c>
      <c r="I108" s="121">
        <f aca="true" t="shared" si="7" ref="I108:I174">G108+H108</f>
        <v>0</v>
      </c>
    </row>
    <row r="109" spans="1:9" ht="12">
      <c r="A109" s="380"/>
      <c r="B109" s="373"/>
      <c r="C109" s="235" t="s">
        <v>651</v>
      </c>
      <c r="D109" s="32"/>
      <c r="E109" s="33"/>
      <c r="F109" s="128"/>
      <c r="G109" s="128">
        <f t="shared" si="6"/>
        <v>0</v>
      </c>
      <c r="H109" s="128"/>
      <c r="I109" s="128">
        <f t="shared" si="7"/>
        <v>0</v>
      </c>
    </row>
    <row r="110" spans="1:9" ht="12">
      <c r="A110" s="380"/>
      <c r="B110" s="373"/>
      <c r="C110" s="236" t="s">
        <v>512</v>
      </c>
      <c r="D110" s="37">
        <f>D111+D117+D118+D119+D123+D124+D130</f>
        <v>0</v>
      </c>
      <c r="E110" s="38">
        <f>E111+E117+E118+E119+E123+E124+E130</f>
        <v>0</v>
      </c>
      <c r="F110" s="137">
        <f>F111+F117+F118+F119+F123+F124+F130</f>
        <v>0</v>
      </c>
      <c r="G110" s="137">
        <f t="shared" si="6"/>
        <v>0</v>
      </c>
      <c r="H110" s="137">
        <f>H111+H117+H118+H119+H123+H124</f>
        <v>0</v>
      </c>
      <c r="I110" s="137">
        <f t="shared" si="7"/>
        <v>0</v>
      </c>
    </row>
    <row r="111" spans="1:9" ht="12">
      <c r="A111" s="380"/>
      <c r="B111" s="373"/>
      <c r="C111" s="234" t="s">
        <v>652</v>
      </c>
      <c r="D111" s="26">
        <f>SUM(D112:D116)</f>
        <v>0</v>
      </c>
      <c r="E111" s="27">
        <f>SUM(E112:E116)</f>
        <v>0</v>
      </c>
      <c r="F111" s="125">
        <f>SUM(F112:F116)</f>
        <v>0</v>
      </c>
      <c r="G111" s="125">
        <f t="shared" si="6"/>
        <v>0</v>
      </c>
      <c r="H111" s="29">
        <f>SUM(H112:H118)</f>
        <v>0</v>
      </c>
      <c r="I111" s="125">
        <f t="shared" si="7"/>
        <v>0</v>
      </c>
    </row>
    <row r="112" spans="1:9" ht="12">
      <c r="A112" s="380"/>
      <c r="B112" s="373"/>
      <c r="C112" s="234" t="s">
        <v>653</v>
      </c>
      <c r="D112" s="26"/>
      <c r="E112" s="27"/>
      <c r="F112" s="125"/>
      <c r="G112" s="125">
        <f t="shared" si="6"/>
        <v>0</v>
      </c>
      <c r="H112" s="125"/>
      <c r="I112" s="125">
        <f t="shared" si="7"/>
        <v>0</v>
      </c>
    </row>
    <row r="113" spans="1:9" ht="12">
      <c r="A113" s="380"/>
      <c r="B113" s="373"/>
      <c r="C113" s="234" t="s">
        <v>654</v>
      </c>
      <c r="D113" s="26"/>
      <c r="E113" s="27"/>
      <c r="F113" s="125"/>
      <c r="G113" s="125">
        <f t="shared" si="6"/>
        <v>0</v>
      </c>
      <c r="H113" s="125"/>
      <c r="I113" s="125">
        <f t="shared" si="7"/>
        <v>0</v>
      </c>
    </row>
    <row r="114" spans="1:9" ht="12">
      <c r="A114" s="380"/>
      <c r="B114" s="373"/>
      <c r="C114" s="234" t="s">
        <v>655</v>
      </c>
      <c r="D114" s="26"/>
      <c r="E114" s="27"/>
      <c r="F114" s="125"/>
      <c r="G114" s="125">
        <f t="shared" si="6"/>
        <v>0</v>
      </c>
      <c r="H114" s="125"/>
      <c r="I114" s="125">
        <f t="shared" si="7"/>
        <v>0</v>
      </c>
    </row>
    <row r="115" spans="1:9" ht="12">
      <c r="A115" s="380"/>
      <c r="B115" s="373"/>
      <c r="C115" s="234" t="s">
        <v>656</v>
      </c>
      <c r="D115" s="26"/>
      <c r="E115" s="27"/>
      <c r="F115" s="125"/>
      <c r="G115" s="125">
        <f t="shared" si="6"/>
        <v>0</v>
      </c>
      <c r="H115" s="125"/>
      <c r="I115" s="125">
        <f t="shared" si="7"/>
        <v>0</v>
      </c>
    </row>
    <row r="116" spans="1:9" ht="12">
      <c r="A116" s="380"/>
      <c r="B116" s="373"/>
      <c r="C116" s="234" t="s">
        <v>657</v>
      </c>
      <c r="D116" s="26"/>
      <c r="E116" s="27"/>
      <c r="F116" s="125"/>
      <c r="G116" s="125">
        <f t="shared" si="6"/>
        <v>0</v>
      </c>
      <c r="H116" s="125"/>
      <c r="I116" s="125">
        <f t="shared" si="7"/>
        <v>0</v>
      </c>
    </row>
    <row r="117" spans="1:9" ht="12">
      <c r="A117" s="380"/>
      <c r="B117" s="373"/>
      <c r="C117" s="234" t="s">
        <v>658</v>
      </c>
      <c r="D117" s="26"/>
      <c r="E117" s="27"/>
      <c r="F117" s="125"/>
      <c r="G117" s="125">
        <f t="shared" si="6"/>
        <v>0</v>
      </c>
      <c r="H117" s="125"/>
      <c r="I117" s="125">
        <f t="shared" si="7"/>
        <v>0</v>
      </c>
    </row>
    <row r="118" spans="1:9" ht="12">
      <c r="A118" s="380"/>
      <c r="B118" s="373"/>
      <c r="C118" s="234" t="s">
        <v>659</v>
      </c>
      <c r="D118" s="26"/>
      <c r="E118" s="27"/>
      <c r="F118" s="125"/>
      <c r="G118" s="125">
        <f t="shared" si="6"/>
        <v>0</v>
      </c>
      <c r="H118" s="125"/>
      <c r="I118" s="125">
        <f t="shared" si="7"/>
        <v>0</v>
      </c>
    </row>
    <row r="119" spans="1:9" ht="12">
      <c r="A119" s="380"/>
      <c r="B119" s="373"/>
      <c r="C119" s="234" t="s">
        <v>660</v>
      </c>
      <c r="D119" s="26">
        <f>SUM(D120:D122)</f>
        <v>0</v>
      </c>
      <c r="E119" s="27">
        <f>SUM(E120:E122)</f>
        <v>0</v>
      </c>
      <c r="F119" s="125">
        <f>SUM(F120:F122)</f>
        <v>0</v>
      </c>
      <c r="G119" s="125">
        <f t="shared" si="6"/>
        <v>0</v>
      </c>
      <c r="H119" s="29">
        <f>SUM(H120:H123)</f>
        <v>0</v>
      </c>
      <c r="I119" s="125">
        <f t="shared" si="7"/>
        <v>0</v>
      </c>
    </row>
    <row r="120" spans="1:9" ht="12">
      <c r="A120" s="380"/>
      <c r="B120" s="373"/>
      <c r="C120" s="234" t="s">
        <v>661</v>
      </c>
      <c r="D120" s="26"/>
      <c r="E120" s="27"/>
      <c r="F120" s="125"/>
      <c r="G120" s="125">
        <f t="shared" si="6"/>
        <v>0</v>
      </c>
      <c r="H120" s="125"/>
      <c r="I120" s="125">
        <f t="shared" si="7"/>
        <v>0</v>
      </c>
    </row>
    <row r="121" spans="1:9" ht="12">
      <c r="A121" s="380"/>
      <c r="B121" s="373"/>
      <c r="C121" s="234" t="s">
        <v>662</v>
      </c>
      <c r="D121" s="26"/>
      <c r="E121" s="27"/>
      <c r="F121" s="125"/>
      <c r="G121" s="125">
        <f t="shared" si="6"/>
        <v>0</v>
      </c>
      <c r="H121" s="125"/>
      <c r="I121" s="125">
        <f t="shared" si="7"/>
        <v>0</v>
      </c>
    </row>
    <row r="122" spans="1:9" ht="12">
      <c r="A122" s="380"/>
      <c r="B122" s="373"/>
      <c r="C122" s="234" t="s">
        <v>663</v>
      </c>
      <c r="D122" s="26"/>
      <c r="E122" s="27"/>
      <c r="F122" s="125"/>
      <c r="G122" s="125">
        <f t="shared" si="6"/>
        <v>0</v>
      </c>
      <c r="H122" s="125"/>
      <c r="I122" s="125">
        <f t="shared" si="7"/>
        <v>0</v>
      </c>
    </row>
    <row r="123" spans="1:9" ht="12">
      <c r="A123" s="380"/>
      <c r="B123" s="373"/>
      <c r="C123" s="234" t="s">
        <v>664</v>
      </c>
      <c r="D123" s="26"/>
      <c r="E123" s="27"/>
      <c r="F123" s="125"/>
      <c r="G123" s="125">
        <f t="shared" si="6"/>
        <v>0</v>
      </c>
      <c r="H123" s="125"/>
      <c r="I123" s="125">
        <f t="shared" si="7"/>
        <v>0</v>
      </c>
    </row>
    <row r="124" spans="1:9" ht="12">
      <c r="A124" s="380"/>
      <c r="B124" s="373"/>
      <c r="C124" s="234" t="s">
        <v>639</v>
      </c>
      <c r="D124" s="26">
        <f>SUM(D125:D129)</f>
        <v>0</v>
      </c>
      <c r="E124" s="27">
        <f>SUM(E125:E129)</f>
        <v>0</v>
      </c>
      <c r="F124" s="125">
        <f>SUM(F125:F129)</f>
        <v>0</v>
      </c>
      <c r="G124" s="125">
        <f t="shared" si="6"/>
        <v>0</v>
      </c>
      <c r="H124" s="29">
        <f>SUM(H125:H130)</f>
        <v>0</v>
      </c>
      <c r="I124" s="125">
        <f t="shared" si="7"/>
        <v>0</v>
      </c>
    </row>
    <row r="125" spans="1:9" ht="12">
      <c r="A125" s="380"/>
      <c r="B125" s="373"/>
      <c r="C125" s="234" t="s">
        <v>1041</v>
      </c>
      <c r="D125" s="26"/>
      <c r="E125" s="27"/>
      <c r="F125" s="125"/>
      <c r="G125" s="125">
        <f t="shared" si="6"/>
        <v>0</v>
      </c>
      <c r="H125" s="125"/>
      <c r="I125" s="125">
        <f t="shared" si="7"/>
        <v>0</v>
      </c>
    </row>
    <row r="126" spans="1:9" ht="12">
      <c r="A126" s="380"/>
      <c r="B126" s="373"/>
      <c r="C126" s="234" t="s">
        <v>1071</v>
      </c>
      <c r="D126" s="26"/>
      <c r="E126" s="27"/>
      <c r="F126" s="125"/>
      <c r="G126" s="125">
        <f>SUM(D126:F126)</f>
        <v>0</v>
      </c>
      <c r="H126" s="125"/>
      <c r="I126" s="125">
        <f>G126+H126</f>
        <v>0</v>
      </c>
    </row>
    <row r="127" spans="1:9" ht="12">
      <c r="A127" s="380"/>
      <c r="B127" s="373"/>
      <c r="C127" s="234" t="s">
        <v>1044</v>
      </c>
      <c r="D127" s="26"/>
      <c r="E127" s="27"/>
      <c r="F127" s="125"/>
      <c r="G127" s="125">
        <f>SUM(D127:F127)</f>
        <v>0</v>
      </c>
      <c r="H127" s="125"/>
      <c r="I127" s="125">
        <f>G127+H127</f>
        <v>0</v>
      </c>
    </row>
    <row r="128" spans="1:9" ht="12">
      <c r="A128" s="380"/>
      <c r="B128" s="373"/>
      <c r="C128" s="234" t="s">
        <v>1045</v>
      </c>
      <c r="D128" s="26"/>
      <c r="E128" s="27"/>
      <c r="F128" s="125"/>
      <c r="G128" s="125">
        <f t="shared" si="6"/>
        <v>0</v>
      </c>
      <c r="H128" s="125"/>
      <c r="I128" s="125">
        <f t="shared" si="7"/>
        <v>0</v>
      </c>
    </row>
    <row r="129" spans="1:9" ht="12">
      <c r="A129" s="380"/>
      <c r="B129" s="373"/>
      <c r="C129" s="234" t="s">
        <v>643</v>
      </c>
      <c r="D129" s="26"/>
      <c r="E129" s="27"/>
      <c r="F129" s="125"/>
      <c r="G129" s="125">
        <f t="shared" si="6"/>
        <v>0</v>
      </c>
      <c r="H129" s="125"/>
      <c r="I129" s="125">
        <f t="shared" si="7"/>
        <v>0</v>
      </c>
    </row>
    <row r="130" spans="1:9" ht="12">
      <c r="A130" s="380"/>
      <c r="B130" s="373"/>
      <c r="C130" s="235" t="s">
        <v>374</v>
      </c>
      <c r="D130" s="32"/>
      <c r="E130" s="33"/>
      <c r="F130" s="128"/>
      <c r="G130" s="128">
        <f t="shared" si="6"/>
        <v>0</v>
      </c>
      <c r="H130" s="128"/>
      <c r="I130" s="128">
        <f t="shared" si="7"/>
        <v>0</v>
      </c>
    </row>
    <row r="131" spans="1:9" ht="12">
      <c r="A131" s="380"/>
      <c r="B131" s="373"/>
      <c r="C131" s="236" t="s">
        <v>513</v>
      </c>
      <c r="D131" s="37">
        <f>D132+D135+D137+D138</f>
        <v>0</v>
      </c>
      <c r="E131" s="38">
        <f>E132+E135+E137+E138</f>
        <v>0</v>
      </c>
      <c r="F131" s="137">
        <f>F132+F135+F137+F138</f>
        <v>0</v>
      </c>
      <c r="G131" s="137">
        <f t="shared" si="6"/>
        <v>0</v>
      </c>
      <c r="H131" s="137"/>
      <c r="I131" s="137">
        <f t="shared" si="7"/>
        <v>0</v>
      </c>
    </row>
    <row r="132" spans="1:9" ht="12">
      <c r="A132" s="380"/>
      <c r="B132" s="373"/>
      <c r="C132" s="234" t="s">
        <v>649</v>
      </c>
      <c r="D132" s="26">
        <f>SUM(D133:D134)</f>
        <v>0</v>
      </c>
      <c r="E132" s="27">
        <f>SUM(E133:E134)</f>
        <v>0</v>
      </c>
      <c r="F132" s="125">
        <f>SUM(F133:F134)</f>
        <v>0</v>
      </c>
      <c r="G132" s="125">
        <f t="shared" si="6"/>
        <v>0</v>
      </c>
      <c r="H132" s="29">
        <f>SUM(H133:H134)</f>
        <v>0</v>
      </c>
      <c r="I132" s="125">
        <f t="shared" si="7"/>
        <v>0</v>
      </c>
    </row>
    <row r="133" spans="1:9" ht="12">
      <c r="A133" s="380"/>
      <c r="B133" s="373"/>
      <c r="C133" s="234" t="s">
        <v>645</v>
      </c>
      <c r="D133" s="26"/>
      <c r="E133" s="27"/>
      <c r="F133" s="125"/>
      <c r="G133" s="125">
        <f t="shared" si="6"/>
        <v>0</v>
      </c>
      <c r="H133" s="125"/>
      <c r="I133" s="125">
        <f t="shared" si="7"/>
        <v>0</v>
      </c>
    </row>
    <row r="134" spans="1:9" ht="12">
      <c r="A134" s="380"/>
      <c r="B134" s="373"/>
      <c r="C134" s="234" t="s">
        <v>646</v>
      </c>
      <c r="D134" s="26"/>
      <c r="E134" s="27"/>
      <c r="F134" s="125"/>
      <c r="G134" s="125">
        <f t="shared" si="6"/>
        <v>0</v>
      </c>
      <c r="H134" s="125"/>
      <c r="I134" s="125">
        <f t="shared" si="7"/>
        <v>0</v>
      </c>
    </row>
    <row r="135" spans="1:9" ht="12">
      <c r="A135" s="380"/>
      <c r="B135" s="373"/>
      <c r="C135" s="234" t="s">
        <v>665</v>
      </c>
      <c r="D135" s="26">
        <f>D136</f>
        <v>0</v>
      </c>
      <c r="E135" s="27">
        <f>E136</f>
        <v>0</v>
      </c>
      <c r="F135" s="125">
        <f>F136</f>
        <v>0</v>
      </c>
      <c r="G135" s="125">
        <f t="shared" si="6"/>
        <v>0</v>
      </c>
      <c r="H135" s="29">
        <f>SUM(H136:H137)</f>
        <v>0</v>
      </c>
      <c r="I135" s="125">
        <f t="shared" si="7"/>
        <v>0</v>
      </c>
    </row>
    <row r="136" spans="1:9" ht="12">
      <c r="A136" s="380"/>
      <c r="B136" s="373"/>
      <c r="C136" s="234" t="s">
        <v>666</v>
      </c>
      <c r="D136" s="26"/>
      <c r="E136" s="27"/>
      <c r="F136" s="125"/>
      <c r="G136" s="125">
        <f t="shared" si="6"/>
        <v>0</v>
      </c>
      <c r="H136" s="125"/>
      <c r="I136" s="125">
        <f t="shared" si="7"/>
        <v>0</v>
      </c>
    </row>
    <row r="137" spans="1:9" ht="12">
      <c r="A137" s="380"/>
      <c r="B137" s="373"/>
      <c r="C137" s="234" t="s">
        <v>659</v>
      </c>
      <c r="D137" s="26"/>
      <c r="E137" s="27"/>
      <c r="F137" s="125"/>
      <c r="G137" s="125">
        <f t="shared" si="6"/>
        <v>0</v>
      </c>
      <c r="H137" s="125"/>
      <c r="I137" s="125">
        <f t="shared" si="7"/>
        <v>0</v>
      </c>
    </row>
    <row r="138" spans="1:9" ht="12">
      <c r="A138" s="380"/>
      <c r="B138" s="373"/>
      <c r="C138" s="234" t="s">
        <v>639</v>
      </c>
      <c r="D138" s="26">
        <f>SUM(D139:D143)</f>
        <v>0</v>
      </c>
      <c r="E138" s="27">
        <f>SUM(E139:E143)</f>
        <v>0</v>
      </c>
      <c r="F138" s="125">
        <f>SUM(F139:F143)</f>
        <v>0</v>
      </c>
      <c r="G138" s="125">
        <f t="shared" si="6"/>
        <v>0</v>
      </c>
      <c r="H138" s="29">
        <f>SUM(H139:H143)</f>
        <v>0</v>
      </c>
      <c r="I138" s="125">
        <f t="shared" si="7"/>
        <v>0</v>
      </c>
    </row>
    <row r="139" spans="1:9" ht="12">
      <c r="A139" s="380"/>
      <c r="B139" s="373"/>
      <c r="C139" s="234" t="s">
        <v>1041</v>
      </c>
      <c r="D139" s="26"/>
      <c r="E139" s="27"/>
      <c r="F139" s="125"/>
      <c r="G139" s="125">
        <f>SUM(D139:F139)</f>
        <v>0</v>
      </c>
      <c r="H139" s="125"/>
      <c r="I139" s="125">
        <f>G139+H139</f>
        <v>0</v>
      </c>
    </row>
    <row r="140" spans="1:9" ht="12">
      <c r="A140" s="380"/>
      <c r="B140" s="373"/>
      <c r="C140" s="234" t="s">
        <v>1071</v>
      </c>
      <c r="D140" s="26"/>
      <c r="E140" s="27"/>
      <c r="F140" s="125"/>
      <c r="G140" s="125">
        <f>SUM(D140:F140)</f>
        <v>0</v>
      </c>
      <c r="H140" s="125"/>
      <c r="I140" s="125">
        <f>G140+H140</f>
        <v>0</v>
      </c>
    </row>
    <row r="141" spans="1:9" ht="12">
      <c r="A141" s="380"/>
      <c r="B141" s="373"/>
      <c r="C141" s="234" t="s">
        <v>1044</v>
      </c>
      <c r="D141" s="26"/>
      <c r="E141" s="27"/>
      <c r="F141" s="125"/>
      <c r="G141" s="125">
        <f>SUM(D141:F141)</f>
        <v>0</v>
      </c>
      <c r="H141" s="125"/>
      <c r="I141" s="125">
        <f>G141+H141</f>
        <v>0</v>
      </c>
    </row>
    <row r="142" spans="1:9" ht="12">
      <c r="A142" s="380"/>
      <c r="B142" s="373"/>
      <c r="C142" s="234" t="s">
        <v>1045</v>
      </c>
      <c r="D142" s="26"/>
      <c r="E142" s="27"/>
      <c r="F142" s="125"/>
      <c r="G142" s="125">
        <f t="shared" si="6"/>
        <v>0</v>
      </c>
      <c r="H142" s="125"/>
      <c r="I142" s="125">
        <f t="shared" si="7"/>
        <v>0</v>
      </c>
    </row>
    <row r="143" spans="1:9" ht="12">
      <c r="A143" s="380"/>
      <c r="B143" s="373"/>
      <c r="C143" s="235" t="s">
        <v>643</v>
      </c>
      <c r="D143" s="32"/>
      <c r="E143" s="33"/>
      <c r="F143" s="128"/>
      <c r="G143" s="128">
        <f t="shared" si="6"/>
        <v>0</v>
      </c>
      <c r="H143" s="128"/>
      <c r="I143" s="128">
        <f t="shared" si="7"/>
        <v>0</v>
      </c>
    </row>
    <row r="144" spans="1:9" ht="12">
      <c r="A144" s="380"/>
      <c r="B144" s="373"/>
      <c r="C144" s="236" t="s">
        <v>514</v>
      </c>
      <c r="D144" s="37">
        <f>D145+D147+D148+D150+D151+D152+D154+D157+D163+D146+D149+D153</f>
        <v>0</v>
      </c>
      <c r="E144" s="38">
        <f>E145+E147+E148+E150+E151+E152+E154+E157+E163+E146+E149+E153</f>
        <v>0</v>
      </c>
      <c r="F144" s="137">
        <f>F145+F147+F148+F150+F151+F152+F154+F157+F163+F146+F149+F153</f>
        <v>0</v>
      </c>
      <c r="G144" s="137">
        <f t="shared" si="6"/>
        <v>0</v>
      </c>
      <c r="H144" s="137">
        <f>H145+H146+H147+H148+H149+H150+H151+H152+H153+H154+H157</f>
        <v>0</v>
      </c>
      <c r="I144" s="137">
        <f t="shared" si="7"/>
        <v>0</v>
      </c>
    </row>
    <row r="145" spans="1:9" ht="12">
      <c r="A145" s="380"/>
      <c r="B145" s="373"/>
      <c r="C145" s="234" t="s">
        <v>1072</v>
      </c>
      <c r="D145" s="37"/>
      <c r="E145" s="38"/>
      <c r="F145" s="137"/>
      <c r="G145" s="125">
        <f t="shared" si="6"/>
        <v>0</v>
      </c>
      <c r="H145" s="125"/>
      <c r="I145" s="125">
        <f t="shared" si="7"/>
        <v>0</v>
      </c>
    </row>
    <row r="146" spans="1:9" ht="12">
      <c r="A146" s="380"/>
      <c r="B146" s="373"/>
      <c r="C146" s="234" t="s">
        <v>1073</v>
      </c>
      <c r="D146" s="37"/>
      <c r="E146" s="38"/>
      <c r="F146" s="137"/>
      <c r="G146" s="125">
        <f t="shared" si="6"/>
        <v>0</v>
      </c>
      <c r="H146" s="125"/>
      <c r="I146" s="125">
        <f t="shared" si="7"/>
        <v>0</v>
      </c>
    </row>
    <row r="147" spans="1:9" ht="12">
      <c r="A147" s="380"/>
      <c r="B147" s="373"/>
      <c r="C147" s="234" t="s">
        <v>667</v>
      </c>
      <c r="D147" s="37"/>
      <c r="E147" s="38"/>
      <c r="F147" s="137"/>
      <c r="G147" s="125">
        <f t="shared" si="6"/>
        <v>0</v>
      </c>
      <c r="H147" s="125"/>
      <c r="I147" s="125">
        <f t="shared" si="7"/>
        <v>0</v>
      </c>
    </row>
    <row r="148" spans="1:9" ht="12">
      <c r="A148" s="380"/>
      <c r="B148" s="373"/>
      <c r="C148" s="234" t="s">
        <v>1074</v>
      </c>
      <c r="D148" s="37"/>
      <c r="E148" s="38"/>
      <c r="F148" s="137"/>
      <c r="G148" s="125">
        <f t="shared" si="6"/>
        <v>0</v>
      </c>
      <c r="H148" s="125"/>
      <c r="I148" s="125">
        <f t="shared" si="7"/>
        <v>0</v>
      </c>
    </row>
    <row r="149" spans="1:9" ht="12">
      <c r="A149" s="380"/>
      <c r="B149" s="373"/>
      <c r="C149" s="234" t="s">
        <v>1075</v>
      </c>
      <c r="D149" s="37"/>
      <c r="E149" s="38"/>
      <c r="F149" s="137"/>
      <c r="G149" s="125">
        <f t="shared" si="6"/>
        <v>0</v>
      </c>
      <c r="H149" s="125"/>
      <c r="I149" s="125">
        <f t="shared" si="7"/>
        <v>0</v>
      </c>
    </row>
    <row r="150" spans="1:9" ht="12">
      <c r="A150" s="380"/>
      <c r="B150" s="373"/>
      <c r="C150" s="234" t="s">
        <v>668</v>
      </c>
      <c r="D150" s="37"/>
      <c r="E150" s="38"/>
      <c r="F150" s="137"/>
      <c r="G150" s="125">
        <f t="shared" si="6"/>
        <v>0</v>
      </c>
      <c r="H150" s="125"/>
      <c r="I150" s="125">
        <f t="shared" si="7"/>
        <v>0</v>
      </c>
    </row>
    <row r="151" spans="1:9" ht="12">
      <c r="A151" s="380"/>
      <c r="B151" s="373"/>
      <c r="C151" s="234" t="s">
        <v>669</v>
      </c>
      <c r="D151" s="37"/>
      <c r="E151" s="38"/>
      <c r="F151" s="137"/>
      <c r="G151" s="125">
        <f t="shared" si="6"/>
        <v>0</v>
      </c>
      <c r="H151" s="125"/>
      <c r="I151" s="125">
        <f t="shared" si="7"/>
        <v>0</v>
      </c>
    </row>
    <row r="152" spans="1:9" ht="12">
      <c r="A152" s="380"/>
      <c r="B152" s="373"/>
      <c r="C152" s="234" t="s">
        <v>1076</v>
      </c>
      <c r="D152" s="37"/>
      <c r="E152" s="38"/>
      <c r="F152" s="137"/>
      <c r="G152" s="125">
        <f t="shared" si="6"/>
        <v>0</v>
      </c>
      <c r="H152" s="125"/>
      <c r="I152" s="125">
        <f t="shared" si="7"/>
        <v>0</v>
      </c>
    </row>
    <row r="153" spans="1:9" ht="12">
      <c r="A153" s="380"/>
      <c r="B153" s="373"/>
      <c r="C153" s="234" t="s">
        <v>1077</v>
      </c>
      <c r="D153" s="37"/>
      <c r="E153" s="38"/>
      <c r="F153" s="137"/>
      <c r="G153" s="125">
        <f t="shared" si="6"/>
        <v>0</v>
      </c>
      <c r="H153" s="125"/>
      <c r="I153" s="125">
        <f t="shared" si="7"/>
        <v>0</v>
      </c>
    </row>
    <row r="154" spans="1:9" ht="12">
      <c r="A154" s="380"/>
      <c r="B154" s="373"/>
      <c r="C154" s="234" t="s">
        <v>670</v>
      </c>
      <c r="D154" s="37">
        <f>SUM(D155:D156)</f>
        <v>0</v>
      </c>
      <c r="E154" s="38">
        <f>SUM(E155:E156)</f>
        <v>0</v>
      </c>
      <c r="F154" s="137">
        <f>SUM(F155:F156)</f>
        <v>0</v>
      </c>
      <c r="G154" s="125">
        <f t="shared" si="6"/>
        <v>0</v>
      </c>
      <c r="H154" s="29">
        <f>SUM(H155:H156)</f>
        <v>0</v>
      </c>
      <c r="I154" s="125">
        <f t="shared" si="7"/>
        <v>0</v>
      </c>
    </row>
    <row r="155" spans="1:9" ht="12">
      <c r="A155" s="380"/>
      <c r="B155" s="373"/>
      <c r="C155" s="234" t="s">
        <v>671</v>
      </c>
      <c r="D155" s="37"/>
      <c r="E155" s="38"/>
      <c r="F155" s="137"/>
      <c r="G155" s="125">
        <f t="shared" si="6"/>
        <v>0</v>
      </c>
      <c r="H155" s="125"/>
      <c r="I155" s="125">
        <f t="shared" si="7"/>
        <v>0</v>
      </c>
    </row>
    <row r="156" spans="1:9" ht="12">
      <c r="A156" s="380"/>
      <c r="B156" s="373"/>
      <c r="C156" s="234" t="s">
        <v>672</v>
      </c>
      <c r="D156" s="37"/>
      <c r="E156" s="38"/>
      <c r="F156" s="137"/>
      <c r="G156" s="125">
        <f t="shared" si="6"/>
        <v>0</v>
      </c>
      <c r="H156" s="125"/>
      <c r="I156" s="125">
        <f t="shared" si="7"/>
        <v>0</v>
      </c>
    </row>
    <row r="157" spans="1:9" ht="12">
      <c r="A157" s="380"/>
      <c r="B157" s="373"/>
      <c r="C157" s="234" t="s">
        <v>673</v>
      </c>
      <c r="D157" s="37">
        <f>SUM(D158:D162)</f>
        <v>0</v>
      </c>
      <c r="E157" s="38">
        <f>SUM(E158:E162)</f>
        <v>0</v>
      </c>
      <c r="F157" s="137">
        <f>SUM(F158:F162)</f>
        <v>0</v>
      </c>
      <c r="G157" s="125">
        <f t="shared" si="6"/>
        <v>0</v>
      </c>
      <c r="H157" s="29">
        <f>SUM(H158:H163)</f>
        <v>0</v>
      </c>
      <c r="I157" s="125">
        <f t="shared" si="7"/>
        <v>0</v>
      </c>
    </row>
    <row r="158" spans="1:9" ht="12">
      <c r="A158" s="380"/>
      <c r="B158" s="373"/>
      <c r="C158" s="234" t="s">
        <v>1041</v>
      </c>
      <c r="D158" s="37"/>
      <c r="E158" s="38"/>
      <c r="F158" s="137"/>
      <c r="G158" s="125">
        <f t="shared" si="6"/>
        <v>0</v>
      </c>
      <c r="H158" s="125"/>
      <c r="I158" s="125">
        <f t="shared" si="7"/>
        <v>0</v>
      </c>
    </row>
    <row r="159" spans="1:9" ht="12">
      <c r="A159" s="380"/>
      <c r="B159" s="373"/>
      <c r="C159" s="234" t="s">
        <v>1071</v>
      </c>
      <c r="D159" s="37"/>
      <c r="E159" s="38"/>
      <c r="F159" s="137"/>
      <c r="G159" s="125">
        <f t="shared" si="6"/>
        <v>0</v>
      </c>
      <c r="H159" s="125"/>
      <c r="I159" s="125">
        <f t="shared" si="7"/>
        <v>0</v>
      </c>
    </row>
    <row r="160" spans="1:9" ht="12">
      <c r="A160" s="380"/>
      <c r="B160" s="373"/>
      <c r="C160" s="234" t="s">
        <v>1044</v>
      </c>
      <c r="D160" s="37"/>
      <c r="E160" s="38"/>
      <c r="F160" s="137"/>
      <c r="G160" s="125">
        <f t="shared" si="6"/>
        <v>0</v>
      </c>
      <c r="H160" s="125"/>
      <c r="I160" s="125">
        <f t="shared" si="7"/>
        <v>0</v>
      </c>
    </row>
    <row r="161" spans="1:9" ht="12">
      <c r="A161" s="380"/>
      <c r="B161" s="373"/>
      <c r="C161" s="234" t="s">
        <v>1045</v>
      </c>
      <c r="D161" s="37"/>
      <c r="E161" s="38"/>
      <c r="F161" s="137"/>
      <c r="G161" s="125">
        <f t="shared" si="6"/>
        <v>0</v>
      </c>
      <c r="H161" s="125"/>
      <c r="I161" s="125">
        <f t="shared" si="7"/>
        <v>0</v>
      </c>
    </row>
    <row r="162" spans="1:9" ht="12">
      <c r="A162" s="380"/>
      <c r="B162" s="373"/>
      <c r="C162" s="234" t="s">
        <v>674</v>
      </c>
      <c r="D162" s="26"/>
      <c r="E162" s="27"/>
      <c r="F162" s="125"/>
      <c r="G162" s="125">
        <f t="shared" si="6"/>
        <v>0</v>
      </c>
      <c r="H162" s="125"/>
      <c r="I162" s="125">
        <f t="shared" si="7"/>
        <v>0</v>
      </c>
    </row>
    <row r="163" spans="1:9" ht="12">
      <c r="A163" s="380"/>
      <c r="B163" s="373"/>
      <c r="C163" s="235" t="s">
        <v>374</v>
      </c>
      <c r="D163" s="32"/>
      <c r="E163" s="33"/>
      <c r="F163" s="128"/>
      <c r="G163" s="128">
        <f t="shared" si="6"/>
        <v>0</v>
      </c>
      <c r="H163" s="128"/>
      <c r="I163" s="128">
        <f t="shared" si="7"/>
        <v>0</v>
      </c>
    </row>
    <row r="164" spans="1:9" ht="12">
      <c r="A164" s="380"/>
      <c r="B164" s="373"/>
      <c r="C164" s="233" t="s">
        <v>515</v>
      </c>
      <c r="D164" s="21">
        <f>D165+D166</f>
        <v>0</v>
      </c>
      <c r="E164" s="22">
        <f>E165+E166</f>
        <v>0</v>
      </c>
      <c r="F164" s="121">
        <f>F165+F166</f>
        <v>0</v>
      </c>
      <c r="G164" s="121">
        <f t="shared" si="6"/>
        <v>0</v>
      </c>
      <c r="H164" s="121"/>
      <c r="I164" s="121">
        <f t="shared" si="7"/>
        <v>0</v>
      </c>
    </row>
    <row r="165" spans="1:9" ht="12">
      <c r="A165" s="380"/>
      <c r="B165" s="373"/>
      <c r="C165" s="234" t="s">
        <v>651</v>
      </c>
      <c r="D165" s="26"/>
      <c r="E165" s="27"/>
      <c r="F165" s="125"/>
      <c r="G165" s="125">
        <f t="shared" si="6"/>
        <v>0</v>
      </c>
      <c r="H165" s="125"/>
      <c r="I165" s="125">
        <f t="shared" si="7"/>
        <v>0</v>
      </c>
    </row>
    <row r="166" spans="1:9" ht="12">
      <c r="A166" s="380"/>
      <c r="B166" s="373"/>
      <c r="C166" s="234" t="s">
        <v>639</v>
      </c>
      <c r="D166" s="26">
        <f>SUM(D167:D171)</f>
        <v>0</v>
      </c>
      <c r="E166" s="27">
        <f>SUM(E167:E171)</f>
        <v>0</v>
      </c>
      <c r="F166" s="125">
        <f>SUM(F167:F171)</f>
        <v>0</v>
      </c>
      <c r="G166" s="125">
        <f t="shared" si="6"/>
        <v>0</v>
      </c>
      <c r="H166" s="125"/>
      <c r="I166" s="125">
        <f t="shared" si="7"/>
        <v>0</v>
      </c>
    </row>
    <row r="167" spans="1:9" ht="12">
      <c r="A167" s="380"/>
      <c r="B167" s="373"/>
      <c r="C167" s="234" t="s">
        <v>1041</v>
      </c>
      <c r="D167" s="26"/>
      <c r="E167" s="27"/>
      <c r="F167" s="125"/>
      <c r="G167" s="125">
        <f t="shared" si="6"/>
        <v>0</v>
      </c>
      <c r="H167" s="125"/>
      <c r="I167" s="125">
        <f t="shared" si="7"/>
        <v>0</v>
      </c>
    </row>
    <row r="168" spans="1:9" ht="12">
      <c r="A168" s="380"/>
      <c r="B168" s="373"/>
      <c r="C168" s="234" t="s">
        <v>1071</v>
      </c>
      <c r="D168" s="26"/>
      <c r="E168" s="27"/>
      <c r="F168" s="125"/>
      <c r="G168" s="125">
        <f>SUM(D168:F168)</f>
        <v>0</v>
      </c>
      <c r="H168" s="125"/>
      <c r="I168" s="125">
        <f>G168+H168</f>
        <v>0</v>
      </c>
    </row>
    <row r="169" spans="1:9" ht="12">
      <c r="A169" s="380"/>
      <c r="B169" s="373"/>
      <c r="C169" s="234" t="s">
        <v>1044</v>
      </c>
      <c r="D169" s="26"/>
      <c r="E169" s="27"/>
      <c r="F169" s="125"/>
      <c r="G169" s="125">
        <f>SUM(D169:F169)</f>
        <v>0</v>
      </c>
      <c r="H169" s="125"/>
      <c r="I169" s="125">
        <f>G169+H169</f>
        <v>0</v>
      </c>
    </row>
    <row r="170" spans="1:9" ht="12">
      <c r="A170" s="380"/>
      <c r="B170" s="373"/>
      <c r="C170" s="234" t="s">
        <v>1045</v>
      </c>
      <c r="D170" s="26"/>
      <c r="E170" s="27"/>
      <c r="F170" s="125"/>
      <c r="G170" s="125">
        <f t="shared" si="6"/>
        <v>0</v>
      </c>
      <c r="H170" s="125"/>
      <c r="I170" s="125">
        <f t="shared" si="7"/>
        <v>0</v>
      </c>
    </row>
    <row r="171" spans="1:9" ht="12">
      <c r="A171" s="380"/>
      <c r="B171" s="373"/>
      <c r="C171" s="235" t="s">
        <v>643</v>
      </c>
      <c r="D171" s="32"/>
      <c r="E171" s="33"/>
      <c r="F171" s="128"/>
      <c r="G171" s="128">
        <f t="shared" si="6"/>
        <v>0</v>
      </c>
      <c r="H171" s="128"/>
      <c r="I171" s="128">
        <f t="shared" si="7"/>
        <v>0</v>
      </c>
    </row>
    <row r="172" spans="1:9" ht="12">
      <c r="A172" s="380"/>
      <c r="B172" s="373"/>
      <c r="C172" s="236" t="s">
        <v>516</v>
      </c>
      <c r="D172" s="37">
        <f>D173</f>
        <v>0</v>
      </c>
      <c r="E172" s="38">
        <f>E173</f>
        <v>0</v>
      </c>
      <c r="F172" s="137">
        <f>F173</f>
        <v>0</v>
      </c>
      <c r="G172" s="137">
        <f t="shared" si="6"/>
        <v>0</v>
      </c>
      <c r="H172" s="137"/>
      <c r="I172" s="137">
        <f t="shared" si="7"/>
        <v>0</v>
      </c>
    </row>
    <row r="173" spans="1:9" ht="12">
      <c r="A173" s="380"/>
      <c r="B173" s="373"/>
      <c r="C173" s="235" t="s">
        <v>675</v>
      </c>
      <c r="D173" s="32"/>
      <c r="E173" s="33"/>
      <c r="F173" s="128"/>
      <c r="G173" s="128">
        <f t="shared" si="6"/>
        <v>0</v>
      </c>
      <c r="H173" s="128"/>
      <c r="I173" s="128">
        <f t="shared" si="7"/>
        <v>0</v>
      </c>
    </row>
    <row r="174" spans="1:9" ht="12">
      <c r="A174" s="380"/>
      <c r="B174" s="380"/>
      <c r="C174" s="237" t="s">
        <v>517</v>
      </c>
      <c r="D174" s="52"/>
      <c r="E174" s="53"/>
      <c r="F174" s="134"/>
      <c r="G174" s="134">
        <f t="shared" si="6"/>
        <v>0</v>
      </c>
      <c r="H174" s="134"/>
      <c r="I174" s="134">
        <f t="shared" si="7"/>
        <v>0</v>
      </c>
    </row>
    <row r="175" spans="1:9" ht="12">
      <c r="A175" s="380"/>
      <c r="B175" s="373"/>
      <c r="C175" s="238" t="s">
        <v>518</v>
      </c>
      <c r="D175" s="57"/>
      <c r="E175" s="58"/>
      <c r="F175" s="145"/>
      <c r="G175" s="145">
        <f aca="true" t="shared" si="8" ref="G175:G238">SUM(D175:F175)</f>
        <v>0</v>
      </c>
      <c r="H175" s="145"/>
      <c r="I175" s="145">
        <f aca="true" t="shared" si="9" ref="I175:I238">G175+H175</f>
        <v>0</v>
      </c>
    </row>
    <row r="176" spans="1:9" ht="12">
      <c r="A176" s="380"/>
      <c r="B176" s="374"/>
      <c r="C176" s="239" t="s">
        <v>69</v>
      </c>
      <c r="D176" s="57">
        <f>D8+D56+D72+D83+D108+D110+D131+D144+D164+D172+D174+D175</f>
        <v>0</v>
      </c>
      <c r="E176" s="58">
        <f>E8+E56+E72+E83+E108+E110+E131+E144+E164+E172+E174+E175</f>
        <v>0</v>
      </c>
      <c r="F176" s="145">
        <f>F8+F56+F72+F83+F108+F110+F131+F144+F164+F172+F174+F175</f>
        <v>0</v>
      </c>
      <c r="G176" s="145">
        <f t="shared" si="8"/>
        <v>0</v>
      </c>
      <c r="H176" s="145"/>
      <c r="I176" s="145">
        <f t="shared" si="9"/>
        <v>0</v>
      </c>
    </row>
    <row r="177" spans="1:9" ht="12">
      <c r="A177" s="380"/>
      <c r="B177" s="372" t="s">
        <v>505</v>
      </c>
      <c r="C177" s="233" t="s">
        <v>521</v>
      </c>
      <c r="D177" s="21">
        <f>SUM(D178:D185)</f>
        <v>0</v>
      </c>
      <c r="E177" s="22">
        <f>SUM(E178:E185)</f>
        <v>0</v>
      </c>
      <c r="F177" s="121">
        <f>SUM(F178:F185)</f>
        <v>0</v>
      </c>
      <c r="G177" s="121">
        <f t="shared" si="8"/>
        <v>0</v>
      </c>
      <c r="H177" s="121"/>
      <c r="I177" s="121">
        <f t="shared" si="9"/>
        <v>0</v>
      </c>
    </row>
    <row r="178" spans="1:9" ht="12">
      <c r="A178" s="380"/>
      <c r="B178" s="373"/>
      <c r="C178" s="234" t="s">
        <v>677</v>
      </c>
      <c r="D178" s="26"/>
      <c r="E178" s="27"/>
      <c r="F178" s="125"/>
      <c r="G178" s="125">
        <f t="shared" si="8"/>
        <v>0</v>
      </c>
      <c r="H178" s="125"/>
      <c r="I178" s="125">
        <f t="shared" si="9"/>
        <v>0</v>
      </c>
    </row>
    <row r="179" spans="1:9" ht="12">
      <c r="A179" s="380"/>
      <c r="B179" s="373"/>
      <c r="C179" s="234" t="s">
        <v>678</v>
      </c>
      <c r="D179" s="26"/>
      <c r="E179" s="27"/>
      <c r="F179" s="125"/>
      <c r="G179" s="125">
        <f t="shared" si="8"/>
        <v>0</v>
      </c>
      <c r="H179" s="125"/>
      <c r="I179" s="125">
        <f t="shared" si="9"/>
        <v>0</v>
      </c>
    </row>
    <row r="180" spans="1:9" ht="12">
      <c r="A180" s="380"/>
      <c r="B180" s="373"/>
      <c r="C180" s="234" t="s">
        <v>679</v>
      </c>
      <c r="D180" s="26"/>
      <c r="E180" s="27"/>
      <c r="F180" s="125"/>
      <c r="G180" s="125">
        <f t="shared" si="8"/>
        <v>0</v>
      </c>
      <c r="H180" s="125"/>
      <c r="I180" s="125">
        <f t="shared" si="9"/>
        <v>0</v>
      </c>
    </row>
    <row r="181" spans="1:9" ht="12">
      <c r="A181" s="380"/>
      <c r="B181" s="373"/>
      <c r="C181" s="234" t="s">
        <v>70</v>
      </c>
      <c r="D181" s="26"/>
      <c r="E181" s="27"/>
      <c r="F181" s="125"/>
      <c r="G181" s="125">
        <f t="shared" si="8"/>
        <v>0</v>
      </c>
      <c r="H181" s="125"/>
      <c r="I181" s="125">
        <f t="shared" si="9"/>
        <v>0</v>
      </c>
    </row>
    <row r="182" spans="1:9" ht="12">
      <c r="A182" s="380"/>
      <c r="B182" s="373"/>
      <c r="C182" s="234" t="s">
        <v>680</v>
      </c>
      <c r="D182" s="26"/>
      <c r="E182" s="27"/>
      <c r="F182" s="125"/>
      <c r="G182" s="125">
        <f t="shared" si="8"/>
        <v>0</v>
      </c>
      <c r="H182" s="125"/>
      <c r="I182" s="125">
        <f t="shared" si="9"/>
        <v>0</v>
      </c>
    </row>
    <row r="183" spans="1:9" ht="12">
      <c r="A183" s="380"/>
      <c r="B183" s="373"/>
      <c r="C183" s="234" t="s">
        <v>681</v>
      </c>
      <c r="D183" s="26"/>
      <c r="E183" s="27"/>
      <c r="F183" s="125"/>
      <c r="G183" s="125">
        <f t="shared" si="8"/>
        <v>0</v>
      </c>
      <c r="H183" s="125"/>
      <c r="I183" s="125">
        <f t="shared" si="9"/>
        <v>0</v>
      </c>
    </row>
    <row r="184" spans="1:9" ht="12">
      <c r="A184" s="380"/>
      <c r="B184" s="373"/>
      <c r="C184" s="234" t="s">
        <v>682</v>
      </c>
      <c r="D184" s="26"/>
      <c r="E184" s="27"/>
      <c r="F184" s="125"/>
      <c r="G184" s="125">
        <f t="shared" si="8"/>
        <v>0</v>
      </c>
      <c r="H184" s="125"/>
      <c r="I184" s="125">
        <f t="shared" si="9"/>
        <v>0</v>
      </c>
    </row>
    <row r="185" spans="1:9" ht="12">
      <c r="A185" s="380"/>
      <c r="B185" s="373"/>
      <c r="C185" s="235" t="s">
        <v>683</v>
      </c>
      <c r="D185" s="32"/>
      <c r="E185" s="33"/>
      <c r="F185" s="128"/>
      <c r="G185" s="128">
        <f t="shared" si="8"/>
        <v>0</v>
      </c>
      <c r="H185" s="128"/>
      <c r="I185" s="128">
        <f t="shared" si="9"/>
        <v>0</v>
      </c>
    </row>
    <row r="186" spans="1:9" ht="12">
      <c r="A186" s="380"/>
      <c r="B186" s="373"/>
      <c r="C186" s="236" t="s">
        <v>522</v>
      </c>
      <c r="D186" s="37">
        <f>SUM(D187:D208)</f>
        <v>0</v>
      </c>
      <c r="E186" s="38">
        <f>SUM(E187:E208)</f>
        <v>0</v>
      </c>
      <c r="F186" s="137">
        <f>SUM(F187:F208)</f>
        <v>0</v>
      </c>
      <c r="G186" s="137">
        <f t="shared" si="8"/>
        <v>0</v>
      </c>
      <c r="H186" s="137"/>
      <c r="I186" s="137">
        <f t="shared" si="9"/>
        <v>0</v>
      </c>
    </row>
    <row r="187" spans="1:9" ht="12">
      <c r="A187" s="380"/>
      <c r="B187" s="373"/>
      <c r="C187" s="234" t="s">
        <v>684</v>
      </c>
      <c r="D187" s="26"/>
      <c r="E187" s="27"/>
      <c r="F187" s="125"/>
      <c r="G187" s="125">
        <f t="shared" si="8"/>
        <v>0</v>
      </c>
      <c r="H187" s="125"/>
      <c r="I187" s="125">
        <f t="shared" si="9"/>
        <v>0</v>
      </c>
    </row>
    <row r="188" spans="1:9" ht="12">
      <c r="A188" s="380"/>
      <c r="B188" s="373"/>
      <c r="C188" s="234" t="s">
        <v>685</v>
      </c>
      <c r="D188" s="26"/>
      <c r="E188" s="27"/>
      <c r="F188" s="125"/>
      <c r="G188" s="125">
        <f t="shared" si="8"/>
        <v>0</v>
      </c>
      <c r="H188" s="125"/>
      <c r="I188" s="125">
        <f t="shared" si="9"/>
        <v>0</v>
      </c>
    </row>
    <row r="189" spans="1:9" ht="12">
      <c r="A189" s="380"/>
      <c r="B189" s="373"/>
      <c r="C189" s="234" t="s">
        <v>686</v>
      </c>
      <c r="D189" s="26"/>
      <c r="E189" s="27"/>
      <c r="F189" s="125"/>
      <c r="G189" s="125">
        <f t="shared" si="8"/>
        <v>0</v>
      </c>
      <c r="H189" s="125"/>
      <c r="I189" s="125">
        <f t="shared" si="9"/>
        <v>0</v>
      </c>
    </row>
    <row r="190" spans="1:9" ht="12">
      <c r="A190" s="380"/>
      <c r="B190" s="373"/>
      <c r="C190" s="234" t="s">
        <v>687</v>
      </c>
      <c r="D190" s="26"/>
      <c r="E190" s="27"/>
      <c r="F190" s="125"/>
      <c r="G190" s="125">
        <f t="shared" si="8"/>
        <v>0</v>
      </c>
      <c r="H190" s="125"/>
      <c r="I190" s="125">
        <f t="shared" si="9"/>
        <v>0</v>
      </c>
    </row>
    <row r="191" spans="1:9" ht="12">
      <c r="A191" s="380"/>
      <c r="B191" s="373"/>
      <c r="C191" s="234" t="s">
        <v>688</v>
      </c>
      <c r="D191" s="26"/>
      <c r="E191" s="27"/>
      <c r="F191" s="125"/>
      <c r="G191" s="125">
        <f t="shared" si="8"/>
        <v>0</v>
      </c>
      <c r="H191" s="125"/>
      <c r="I191" s="125">
        <f t="shared" si="9"/>
        <v>0</v>
      </c>
    </row>
    <row r="192" spans="1:9" ht="12">
      <c r="A192" s="380"/>
      <c r="B192" s="373"/>
      <c r="C192" s="234" t="s">
        <v>689</v>
      </c>
      <c r="D192" s="26"/>
      <c r="E192" s="27"/>
      <c r="F192" s="125"/>
      <c r="G192" s="125">
        <f t="shared" si="8"/>
        <v>0</v>
      </c>
      <c r="H192" s="125"/>
      <c r="I192" s="125">
        <f t="shared" si="9"/>
        <v>0</v>
      </c>
    </row>
    <row r="193" spans="1:9" ht="12">
      <c r="A193" s="380"/>
      <c r="B193" s="373"/>
      <c r="C193" s="234" t="s">
        <v>690</v>
      </c>
      <c r="D193" s="26"/>
      <c r="E193" s="27"/>
      <c r="F193" s="125"/>
      <c r="G193" s="125">
        <f t="shared" si="8"/>
        <v>0</v>
      </c>
      <c r="H193" s="125"/>
      <c r="I193" s="125">
        <f t="shared" si="9"/>
        <v>0</v>
      </c>
    </row>
    <row r="194" spans="1:9" ht="12">
      <c r="A194" s="380"/>
      <c r="B194" s="373"/>
      <c r="C194" s="234" t="s">
        <v>691</v>
      </c>
      <c r="D194" s="26"/>
      <c r="E194" s="27"/>
      <c r="F194" s="125"/>
      <c r="G194" s="125">
        <f t="shared" si="8"/>
        <v>0</v>
      </c>
      <c r="H194" s="125"/>
      <c r="I194" s="125">
        <f t="shared" si="9"/>
        <v>0</v>
      </c>
    </row>
    <row r="195" spans="1:9" ht="12">
      <c r="A195" s="380"/>
      <c r="B195" s="373"/>
      <c r="C195" s="234" t="s">
        <v>692</v>
      </c>
      <c r="D195" s="26"/>
      <c r="E195" s="27"/>
      <c r="F195" s="125"/>
      <c r="G195" s="125">
        <f t="shared" si="8"/>
        <v>0</v>
      </c>
      <c r="H195" s="125"/>
      <c r="I195" s="125">
        <f t="shared" si="9"/>
        <v>0</v>
      </c>
    </row>
    <row r="196" spans="1:9" ht="12">
      <c r="A196" s="380"/>
      <c r="B196" s="373"/>
      <c r="C196" s="234" t="s">
        <v>693</v>
      </c>
      <c r="D196" s="26"/>
      <c r="E196" s="27"/>
      <c r="F196" s="125"/>
      <c r="G196" s="125">
        <f t="shared" si="8"/>
        <v>0</v>
      </c>
      <c r="H196" s="125"/>
      <c r="I196" s="125">
        <f t="shared" si="9"/>
        <v>0</v>
      </c>
    </row>
    <row r="197" spans="1:9" ht="12">
      <c r="A197" s="380"/>
      <c r="B197" s="373"/>
      <c r="C197" s="234" t="s">
        <v>694</v>
      </c>
      <c r="D197" s="26"/>
      <c r="E197" s="27"/>
      <c r="F197" s="125"/>
      <c r="G197" s="125">
        <f t="shared" si="8"/>
        <v>0</v>
      </c>
      <c r="H197" s="125"/>
      <c r="I197" s="125">
        <f t="shared" si="9"/>
        <v>0</v>
      </c>
    </row>
    <row r="198" spans="1:9" ht="12">
      <c r="A198" s="380"/>
      <c r="B198" s="373"/>
      <c r="C198" s="234" t="s">
        <v>695</v>
      </c>
      <c r="D198" s="26"/>
      <c r="E198" s="27"/>
      <c r="F198" s="125"/>
      <c r="G198" s="125">
        <f t="shared" si="8"/>
        <v>0</v>
      </c>
      <c r="H198" s="125"/>
      <c r="I198" s="125">
        <f t="shared" si="9"/>
        <v>0</v>
      </c>
    </row>
    <row r="199" spans="1:9" ht="12">
      <c r="A199" s="380"/>
      <c r="B199" s="373"/>
      <c r="C199" s="234" t="s">
        <v>696</v>
      </c>
      <c r="D199" s="26"/>
      <c r="E199" s="27"/>
      <c r="F199" s="125"/>
      <c r="G199" s="125">
        <f t="shared" si="8"/>
        <v>0</v>
      </c>
      <c r="H199" s="125"/>
      <c r="I199" s="125">
        <f t="shared" si="9"/>
        <v>0</v>
      </c>
    </row>
    <row r="200" spans="1:9" ht="12">
      <c r="A200" s="380"/>
      <c r="B200" s="373"/>
      <c r="C200" s="234" t="s">
        <v>697</v>
      </c>
      <c r="D200" s="26"/>
      <c r="E200" s="27"/>
      <c r="F200" s="125"/>
      <c r="G200" s="125">
        <f t="shared" si="8"/>
        <v>0</v>
      </c>
      <c r="H200" s="125"/>
      <c r="I200" s="125">
        <f t="shared" si="9"/>
        <v>0</v>
      </c>
    </row>
    <row r="201" spans="1:9" ht="12">
      <c r="A201" s="380"/>
      <c r="B201" s="373"/>
      <c r="C201" s="234" t="s">
        <v>71</v>
      </c>
      <c r="D201" s="26"/>
      <c r="E201" s="27"/>
      <c r="F201" s="125"/>
      <c r="G201" s="125">
        <f t="shared" si="8"/>
        <v>0</v>
      </c>
      <c r="H201" s="125"/>
      <c r="I201" s="125">
        <f t="shared" si="9"/>
        <v>0</v>
      </c>
    </row>
    <row r="202" spans="1:9" ht="12">
      <c r="A202" s="380"/>
      <c r="B202" s="373"/>
      <c r="C202" s="234" t="s">
        <v>698</v>
      </c>
      <c r="D202" s="26"/>
      <c r="E202" s="27"/>
      <c r="F202" s="125"/>
      <c r="G202" s="125">
        <f t="shared" si="8"/>
        <v>0</v>
      </c>
      <c r="H202" s="125"/>
      <c r="I202" s="125">
        <f t="shared" si="9"/>
        <v>0</v>
      </c>
    </row>
    <row r="203" spans="1:9" ht="12">
      <c r="A203" s="380"/>
      <c r="B203" s="373"/>
      <c r="C203" s="234" t="s">
        <v>699</v>
      </c>
      <c r="D203" s="26"/>
      <c r="E203" s="27"/>
      <c r="F203" s="125"/>
      <c r="G203" s="125">
        <f t="shared" si="8"/>
        <v>0</v>
      </c>
      <c r="H203" s="125"/>
      <c r="I203" s="125">
        <f t="shared" si="9"/>
        <v>0</v>
      </c>
    </row>
    <row r="204" spans="1:9" ht="12">
      <c r="A204" s="380"/>
      <c r="B204" s="373"/>
      <c r="C204" s="234" t="s">
        <v>700</v>
      </c>
      <c r="D204" s="26"/>
      <c r="E204" s="27"/>
      <c r="F204" s="125"/>
      <c r="G204" s="125">
        <f t="shared" si="8"/>
        <v>0</v>
      </c>
      <c r="H204" s="125"/>
      <c r="I204" s="125">
        <f t="shared" si="9"/>
        <v>0</v>
      </c>
    </row>
    <row r="205" spans="1:9" ht="12">
      <c r="A205" s="380"/>
      <c r="B205" s="373"/>
      <c r="C205" s="234" t="s">
        <v>701</v>
      </c>
      <c r="D205" s="26"/>
      <c r="E205" s="27"/>
      <c r="F205" s="125"/>
      <c r="G205" s="125">
        <f t="shared" si="8"/>
        <v>0</v>
      </c>
      <c r="H205" s="125"/>
      <c r="I205" s="125">
        <f t="shared" si="9"/>
        <v>0</v>
      </c>
    </row>
    <row r="206" spans="1:9" ht="12">
      <c r="A206" s="380"/>
      <c r="B206" s="373"/>
      <c r="C206" s="234" t="s">
        <v>702</v>
      </c>
      <c r="D206" s="26"/>
      <c r="E206" s="27"/>
      <c r="F206" s="125"/>
      <c r="G206" s="125">
        <f t="shared" si="8"/>
        <v>0</v>
      </c>
      <c r="H206" s="125"/>
      <c r="I206" s="125">
        <f t="shared" si="9"/>
        <v>0</v>
      </c>
    </row>
    <row r="207" spans="1:9" ht="12">
      <c r="A207" s="380"/>
      <c r="B207" s="373"/>
      <c r="C207" s="234" t="s">
        <v>703</v>
      </c>
      <c r="D207" s="26"/>
      <c r="E207" s="27"/>
      <c r="F207" s="125"/>
      <c r="G207" s="125">
        <f t="shared" si="8"/>
        <v>0</v>
      </c>
      <c r="H207" s="125"/>
      <c r="I207" s="125">
        <f t="shared" si="9"/>
        <v>0</v>
      </c>
    </row>
    <row r="208" spans="1:9" ht="12">
      <c r="A208" s="380"/>
      <c r="B208" s="373"/>
      <c r="C208" s="235" t="s">
        <v>704</v>
      </c>
      <c r="D208" s="32"/>
      <c r="E208" s="33"/>
      <c r="F208" s="128"/>
      <c r="G208" s="128">
        <f t="shared" si="8"/>
        <v>0</v>
      </c>
      <c r="H208" s="128"/>
      <c r="I208" s="128">
        <f t="shared" si="9"/>
        <v>0</v>
      </c>
    </row>
    <row r="209" spans="1:9" ht="12">
      <c r="A209" s="380"/>
      <c r="B209" s="373"/>
      <c r="C209" s="236" t="s">
        <v>523</v>
      </c>
      <c r="D209" s="37">
        <f>SUM(D210:D232)</f>
        <v>0</v>
      </c>
      <c r="E209" s="38">
        <f>SUM(E210:E232)</f>
        <v>0</v>
      </c>
      <c r="F209" s="137">
        <f>SUM(F210:F232)</f>
        <v>0</v>
      </c>
      <c r="G209" s="137">
        <f t="shared" si="8"/>
        <v>0</v>
      </c>
      <c r="H209" s="137"/>
      <c r="I209" s="137">
        <f t="shared" si="9"/>
        <v>0</v>
      </c>
    </row>
    <row r="210" spans="1:9" ht="12">
      <c r="A210" s="380"/>
      <c r="B210" s="373"/>
      <c r="C210" s="234" t="s">
        <v>705</v>
      </c>
      <c r="D210" s="26"/>
      <c r="E210" s="27"/>
      <c r="F210" s="125"/>
      <c r="G210" s="125">
        <f t="shared" si="8"/>
        <v>0</v>
      </c>
      <c r="H210" s="125"/>
      <c r="I210" s="125">
        <f t="shared" si="9"/>
        <v>0</v>
      </c>
    </row>
    <row r="211" spans="1:9" ht="12">
      <c r="A211" s="380"/>
      <c r="B211" s="373"/>
      <c r="C211" s="234" t="s">
        <v>706</v>
      </c>
      <c r="D211" s="26"/>
      <c r="E211" s="27"/>
      <c r="F211" s="125"/>
      <c r="G211" s="125">
        <f t="shared" si="8"/>
        <v>0</v>
      </c>
      <c r="H211" s="125"/>
      <c r="I211" s="125">
        <f t="shared" si="9"/>
        <v>0</v>
      </c>
    </row>
    <row r="212" spans="1:9" ht="12">
      <c r="A212" s="380"/>
      <c r="B212" s="373"/>
      <c r="C212" s="234" t="s">
        <v>707</v>
      </c>
      <c r="D212" s="26"/>
      <c r="E212" s="27"/>
      <c r="F212" s="125"/>
      <c r="G212" s="125">
        <f t="shared" si="8"/>
        <v>0</v>
      </c>
      <c r="H212" s="125"/>
      <c r="I212" s="125">
        <f t="shared" si="9"/>
        <v>0</v>
      </c>
    </row>
    <row r="213" spans="1:9" ht="12">
      <c r="A213" s="380"/>
      <c r="B213" s="373"/>
      <c r="C213" s="234" t="s">
        <v>708</v>
      </c>
      <c r="D213" s="26"/>
      <c r="E213" s="27"/>
      <c r="F213" s="125"/>
      <c r="G213" s="125">
        <f t="shared" si="8"/>
        <v>0</v>
      </c>
      <c r="H213" s="125"/>
      <c r="I213" s="125">
        <f t="shared" si="9"/>
        <v>0</v>
      </c>
    </row>
    <row r="214" spans="1:9" ht="12">
      <c r="A214" s="380"/>
      <c r="B214" s="373"/>
      <c r="C214" s="234" t="s">
        <v>709</v>
      </c>
      <c r="D214" s="26"/>
      <c r="E214" s="27"/>
      <c r="F214" s="125"/>
      <c r="G214" s="125">
        <f t="shared" si="8"/>
        <v>0</v>
      </c>
      <c r="H214" s="125"/>
      <c r="I214" s="125">
        <f t="shared" si="9"/>
        <v>0</v>
      </c>
    </row>
    <row r="215" spans="1:9" ht="12">
      <c r="A215" s="380"/>
      <c r="B215" s="373"/>
      <c r="C215" s="234" t="s">
        <v>710</v>
      </c>
      <c r="D215" s="26"/>
      <c r="E215" s="27"/>
      <c r="F215" s="125"/>
      <c r="G215" s="125">
        <f t="shared" si="8"/>
        <v>0</v>
      </c>
      <c r="H215" s="125"/>
      <c r="I215" s="125">
        <f t="shared" si="9"/>
        <v>0</v>
      </c>
    </row>
    <row r="216" spans="1:9" ht="12">
      <c r="A216" s="380"/>
      <c r="B216" s="373"/>
      <c r="C216" s="234" t="s">
        <v>695</v>
      </c>
      <c r="D216" s="26"/>
      <c r="E216" s="27"/>
      <c r="F216" s="125"/>
      <c r="G216" s="125">
        <f t="shared" si="8"/>
        <v>0</v>
      </c>
      <c r="H216" s="125"/>
      <c r="I216" s="125">
        <f t="shared" si="9"/>
        <v>0</v>
      </c>
    </row>
    <row r="217" spans="1:9" ht="12">
      <c r="A217" s="380"/>
      <c r="B217" s="373"/>
      <c r="C217" s="234" t="s">
        <v>696</v>
      </c>
      <c r="D217" s="26"/>
      <c r="E217" s="27"/>
      <c r="F217" s="125"/>
      <c r="G217" s="125">
        <f t="shared" si="8"/>
        <v>0</v>
      </c>
      <c r="H217" s="125"/>
      <c r="I217" s="125">
        <f t="shared" si="9"/>
        <v>0</v>
      </c>
    </row>
    <row r="218" spans="1:9" ht="12">
      <c r="A218" s="380"/>
      <c r="B218" s="373"/>
      <c r="C218" s="234" t="s">
        <v>711</v>
      </c>
      <c r="D218" s="26"/>
      <c r="E218" s="27"/>
      <c r="F218" s="125"/>
      <c r="G218" s="125">
        <f t="shared" si="8"/>
        <v>0</v>
      </c>
      <c r="H218" s="125"/>
      <c r="I218" s="125">
        <f t="shared" si="9"/>
        <v>0</v>
      </c>
    </row>
    <row r="219" spans="1:9" ht="12">
      <c r="A219" s="380"/>
      <c r="B219" s="373"/>
      <c r="C219" s="234" t="s">
        <v>712</v>
      </c>
      <c r="D219" s="26"/>
      <c r="E219" s="27"/>
      <c r="F219" s="125"/>
      <c r="G219" s="125">
        <f t="shared" si="8"/>
        <v>0</v>
      </c>
      <c r="H219" s="125"/>
      <c r="I219" s="125">
        <f t="shared" si="9"/>
        <v>0</v>
      </c>
    </row>
    <row r="220" spans="1:9" ht="12">
      <c r="A220" s="380"/>
      <c r="B220" s="373"/>
      <c r="C220" s="234" t="s">
        <v>713</v>
      </c>
      <c r="D220" s="26"/>
      <c r="E220" s="27"/>
      <c r="F220" s="125"/>
      <c r="G220" s="125">
        <f t="shared" si="8"/>
        <v>0</v>
      </c>
      <c r="H220" s="125"/>
      <c r="I220" s="125">
        <f t="shared" si="9"/>
        <v>0</v>
      </c>
    </row>
    <row r="221" spans="1:9" ht="12">
      <c r="A221" s="380"/>
      <c r="B221" s="373"/>
      <c r="C221" s="234" t="s">
        <v>714</v>
      </c>
      <c r="D221" s="26"/>
      <c r="E221" s="27"/>
      <c r="F221" s="125"/>
      <c r="G221" s="125">
        <f t="shared" si="8"/>
        <v>0</v>
      </c>
      <c r="H221" s="125"/>
      <c r="I221" s="125">
        <f t="shared" si="9"/>
        <v>0</v>
      </c>
    </row>
    <row r="222" spans="1:9" ht="12">
      <c r="A222" s="380"/>
      <c r="B222" s="373"/>
      <c r="C222" s="234" t="s">
        <v>715</v>
      </c>
      <c r="D222" s="26"/>
      <c r="E222" s="27"/>
      <c r="F222" s="125"/>
      <c r="G222" s="125">
        <f t="shared" si="8"/>
        <v>0</v>
      </c>
      <c r="H222" s="125"/>
      <c r="I222" s="125">
        <f t="shared" si="9"/>
        <v>0</v>
      </c>
    </row>
    <row r="223" spans="1:9" ht="12">
      <c r="A223" s="380"/>
      <c r="B223" s="373"/>
      <c r="C223" s="234" t="s">
        <v>716</v>
      </c>
      <c r="D223" s="26"/>
      <c r="E223" s="27"/>
      <c r="F223" s="125"/>
      <c r="G223" s="125">
        <f t="shared" si="8"/>
        <v>0</v>
      </c>
      <c r="H223" s="125"/>
      <c r="I223" s="125">
        <f t="shared" si="9"/>
        <v>0</v>
      </c>
    </row>
    <row r="224" spans="1:9" ht="12">
      <c r="A224" s="380"/>
      <c r="B224" s="373"/>
      <c r="C224" s="234" t="s">
        <v>718</v>
      </c>
      <c r="D224" s="26"/>
      <c r="E224" s="27"/>
      <c r="F224" s="125"/>
      <c r="G224" s="125">
        <f t="shared" si="8"/>
        <v>0</v>
      </c>
      <c r="H224" s="125"/>
      <c r="I224" s="125">
        <f t="shared" si="9"/>
        <v>0</v>
      </c>
    </row>
    <row r="225" spans="1:9" ht="12">
      <c r="A225" s="380"/>
      <c r="B225" s="373"/>
      <c r="C225" s="234" t="s">
        <v>698</v>
      </c>
      <c r="D225" s="26"/>
      <c r="E225" s="27"/>
      <c r="F225" s="125"/>
      <c r="G225" s="125">
        <f t="shared" si="8"/>
        <v>0</v>
      </c>
      <c r="H225" s="125"/>
      <c r="I225" s="125">
        <f t="shared" si="9"/>
        <v>0</v>
      </c>
    </row>
    <row r="226" spans="1:9" ht="12">
      <c r="A226" s="380"/>
      <c r="B226" s="373"/>
      <c r="C226" s="234" t="s">
        <v>720</v>
      </c>
      <c r="D226" s="26"/>
      <c r="E226" s="27"/>
      <c r="F226" s="125"/>
      <c r="G226" s="125">
        <f t="shared" si="8"/>
        <v>0</v>
      </c>
      <c r="H226" s="125"/>
      <c r="I226" s="125">
        <f t="shared" si="9"/>
        <v>0</v>
      </c>
    </row>
    <row r="227" spans="1:9" ht="12">
      <c r="A227" s="380"/>
      <c r="B227" s="373"/>
      <c r="C227" s="234" t="s">
        <v>721</v>
      </c>
      <c r="D227" s="26"/>
      <c r="E227" s="27"/>
      <c r="F227" s="125"/>
      <c r="G227" s="125">
        <f t="shared" si="8"/>
        <v>0</v>
      </c>
      <c r="H227" s="125"/>
      <c r="I227" s="125">
        <f t="shared" si="9"/>
        <v>0</v>
      </c>
    </row>
    <row r="228" spans="1:9" ht="12">
      <c r="A228" s="380"/>
      <c r="B228" s="373"/>
      <c r="C228" s="234" t="s">
        <v>722</v>
      </c>
      <c r="D228" s="26"/>
      <c r="E228" s="27"/>
      <c r="F228" s="125"/>
      <c r="G228" s="125">
        <f t="shared" si="8"/>
        <v>0</v>
      </c>
      <c r="H228" s="125"/>
      <c r="I228" s="125">
        <f t="shared" si="9"/>
        <v>0</v>
      </c>
    </row>
    <row r="229" spans="1:9" ht="12">
      <c r="A229" s="380"/>
      <c r="B229" s="373"/>
      <c r="C229" s="234" t="s">
        <v>723</v>
      </c>
      <c r="D229" s="26"/>
      <c r="E229" s="27"/>
      <c r="F229" s="125"/>
      <c r="G229" s="125">
        <f t="shared" si="8"/>
        <v>0</v>
      </c>
      <c r="H229" s="125"/>
      <c r="I229" s="125">
        <f t="shared" si="9"/>
        <v>0</v>
      </c>
    </row>
    <row r="230" spans="1:9" ht="12">
      <c r="A230" s="380"/>
      <c r="B230" s="373"/>
      <c r="C230" s="234" t="s">
        <v>724</v>
      </c>
      <c r="D230" s="26"/>
      <c r="E230" s="27"/>
      <c r="F230" s="125"/>
      <c r="G230" s="125">
        <f t="shared" si="8"/>
        <v>0</v>
      </c>
      <c r="H230" s="125"/>
      <c r="I230" s="125">
        <f t="shared" si="9"/>
        <v>0</v>
      </c>
    </row>
    <row r="231" spans="1:9" ht="12">
      <c r="A231" s="380"/>
      <c r="B231" s="373"/>
      <c r="C231" s="234" t="s">
        <v>703</v>
      </c>
      <c r="D231" s="26"/>
      <c r="E231" s="27"/>
      <c r="F231" s="125"/>
      <c r="G231" s="125">
        <f t="shared" si="8"/>
        <v>0</v>
      </c>
      <c r="H231" s="125"/>
      <c r="I231" s="125">
        <f t="shared" si="9"/>
        <v>0</v>
      </c>
    </row>
    <row r="232" spans="1:9" ht="12">
      <c r="A232" s="380"/>
      <c r="B232" s="373"/>
      <c r="C232" s="235" t="s">
        <v>704</v>
      </c>
      <c r="D232" s="32"/>
      <c r="E232" s="33"/>
      <c r="F232" s="128"/>
      <c r="G232" s="128">
        <f t="shared" si="8"/>
        <v>0</v>
      </c>
      <c r="H232" s="128"/>
      <c r="I232" s="128">
        <f t="shared" si="9"/>
        <v>0</v>
      </c>
    </row>
    <row r="233" spans="1:9" ht="12">
      <c r="A233" s="380"/>
      <c r="B233" s="373"/>
      <c r="C233" s="236" t="s">
        <v>524</v>
      </c>
      <c r="D233" s="37">
        <f>D234+D239</f>
        <v>0</v>
      </c>
      <c r="E233" s="38">
        <f>E234+E239</f>
        <v>0</v>
      </c>
      <c r="F233" s="137">
        <f>F234+F239</f>
        <v>0</v>
      </c>
      <c r="G233" s="137">
        <f t="shared" si="8"/>
        <v>0</v>
      </c>
      <c r="H233" s="137"/>
      <c r="I233" s="137">
        <f t="shared" si="9"/>
        <v>0</v>
      </c>
    </row>
    <row r="234" spans="1:9" ht="12">
      <c r="A234" s="380"/>
      <c r="B234" s="373"/>
      <c r="C234" s="234" t="s">
        <v>725</v>
      </c>
      <c r="D234" s="26">
        <f>SUM(D235:D238)</f>
        <v>0</v>
      </c>
      <c r="E234" s="27">
        <f>SUM(E235:E238)</f>
        <v>0</v>
      </c>
      <c r="F234" s="125">
        <f>SUM(F235:F238)</f>
        <v>0</v>
      </c>
      <c r="G234" s="125">
        <f t="shared" si="8"/>
        <v>0</v>
      </c>
      <c r="H234" s="125"/>
      <c r="I234" s="125">
        <f t="shared" si="9"/>
        <v>0</v>
      </c>
    </row>
    <row r="235" spans="1:9" ht="12">
      <c r="A235" s="380"/>
      <c r="B235" s="373"/>
      <c r="C235" s="234" t="s">
        <v>726</v>
      </c>
      <c r="D235" s="26"/>
      <c r="E235" s="27"/>
      <c r="F235" s="125"/>
      <c r="G235" s="125">
        <f t="shared" si="8"/>
        <v>0</v>
      </c>
      <c r="H235" s="125"/>
      <c r="I235" s="125">
        <f t="shared" si="9"/>
        <v>0</v>
      </c>
    </row>
    <row r="236" spans="1:9" ht="12">
      <c r="A236" s="380"/>
      <c r="B236" s="373"/>
      <c r="C236" s="234" t="s">
        <v>727</v>
      </c>
      <c r="D236" s="26"/>
      <c r="E236" s="27"/>
      <c r="F236" s="125"/>
      <c r="G236" s="125">
        <f t="shared" si="8"/>
        <v>0</v>
      </c>
      <c r="H236" s="125"/>
      <c r="I236" s="125">
        <f t="shared" si="9"/>
        <v>0</v>
      </c>
    </row>
    <row r="237" spans="1:9" ht="12">
      <c r="A237" s="380"/>
      <c r="B237" s="373"/>
      <c r="C237" s="234" t="s">
        <v>234</v>
      </c>
      <c r="D237" s="26"/>
      <c r="E237" s="27"/>
      <c r="F237" s="125"/>
      <c r="G237" s="125">
        <f t="shared" si="8"/>
        <v>0</v>
      </c>
      <c r="H237" s="125"/>
      <c r="I237" s="125">
        <f t="shared" si="9"/>
        <v>0</v>
      </c>
    </row>
    <row r="238" spans="1:9" ht="12">
      <c r="A238" s="380"/>
      <c r="B238" s="373"/>
      <c r="C238" s="234" t="s">
        <v>728</v>
      </c>
      <c r="D238" s="26"/>
      <c r="E238" s="27"/>
      <c r="F238" s="125"/>
      <c r="G238" s="125">
        <f t="shared" si="8"/>
        <v>0</v>
      </c>
      <c r="H238" s="125"/>
      <c r="I238" s="125">
        <f t="shared" si="9"/>
        <v>0</v>
      </c>
    </row>
    <row r="239" spans="1:9" ht="12">
      <c r="A239" s="380"/>
      <c r="B239" s="373"/>
      <c r="C239" s="235" t="s">
        <v>729</v>
      </c>
      <c r="D239" s="32"/>
      <c r="E239" s="33"/>
      <c r="F239" s="128"/>
      <c r="G239" s="128">
        <f aca="true" t="shared" si="10" ref="G239:G274">SUM(D239:F239)</f>
        <v>0</v>
      </c>
      <c r="H239" s="128"/>
      <c r="I239" s="128">
        <f aca="true" t="shared" si="11" ref="I239:I274">G239+H239</f>
        <v>0</v>
      </c>
    </row>
    <row r="240" spans="1:9" ht="12">
      <c r="A240" s="380"/>
      <c r="B240" s="373"/>
      <c r="C240" s="236" t="s">
        <v>525</v>
      </c>
      <c r="D240" s="37">
        <f>D241</f>
        <v>0</v>
      </c>
      <c r="E240" s="38">
        <f>E241</f>
        <v>0</v>
      </c>
      <c r="F240" s="137">
        <f>F241</f>
        <v>0</v>
      </c>
      <c r="G240" s="137">
        <f t="shared" si="10"/>
        <v>0</v>
      </c>
      <c r="H240" s="137"/>
      <c r="I240" s="137">
        <f t="shared" si="11"/>
        <v>0</v>
      </c>
    </row>
    <row r="241" spans="1:9" ht="12">
      <c r="A241" s="380"/>
      <c r="B241" s="373"/>
      <c r="C241" s="235" t="s">
        <v>730</v>
      </c>
      <c r="D241" s="32"/>
      <c r="E241" s="33"/>
      <c r="F241" s="128"/>
      <c r="G241" s="128">
        <f t="shared" si="10"/>
        <v>0</v>
      </c>
      <c r="H241" s="128"/>
      <c r="I241" s="128">
        <f t="shared" si="11"/>
        <v>0</v>
      </c>
    </row>
    <row r="242" spans="1:9" ht="12">
      <c r="A242" s="380"/>
      <c r="B242" s="373"/>
      <c r="C242" s="237" t="s">
        <v>526</v>
      </c>
      <c r="D242" s="52"/>
      <c r="E242" s="53"/>
      <c r="F242" s="134"/>
      <c r="G242" s="134">
        <f t="shared" si="10"/>
        <v>0</v>
      </c>
      <c r="H242" s="134"/>
      <c r="I242" s="134">
        <f t="shared" si="11"/>
        <v>0</v>
      </c>
    </row>
    <row r="243" spans="1:9" ht="12">
      <c r="A243" s="380"/>
      <c r="B243" s="373"/>
      <c r="C243" s="238" t="s">
        <v>263</v>
      </c>
      <c r="D243" s="57"/>
      <c r="E243" s="58"/>
      <c r="F243" s="145"/>
      <c r="G243" s="145">
        <f t="shared" si="10"/>
        <v>0</v>
      </c>
      <c r="H243" s="145"/>
      <c r="I243" s="145">
        <f t="shared" si="11"/>
        <v>0</v>
      </c>
    </row>
    <row r="244" spans="1:9" ht="12">
      <c r="A244" s="380"/>
      <c r="B244" s="373"/>
      <c r="C244" s="237" t="s">
        <v>527</v>
      </c>
      <c r="D244" s="52"/>
      <c r="E244" s="53"/>
      <c r="F244" s="134"/>
      <c r="G244" s="134">
        <f t="shared" si="10"/>
        <v>0</v>
      </c>
      <c r="H244" s="134"/>
      <c r="I244" s="134">
        <f t="shared" si="11"/>
        <v>0</v>
      </c>
    </row>
    <row r="245" spans="1:9" ht="12">
      <c r="A245" s="380"/>
      <c r="B245" s="373"/>
      <c r="C245" s="237" t="s">
        <v>528</v>
      </c>
      <c r="D245" s="52"/>
      <c r="E245" s="53"/>
      <c r="F245" s="134"/>
      <c r="G245" s="134">
        <f t="shared" si="10"/>
        <v>0</v>
      </c>
      <c r="H245" s="134"/>
      <c r="I245" s="134">
        <f t="shared" si="11"/>
        <v>0</v>
      </c>
    </row>
    <row r="246" spans="1:9" ht="12">
      <c r="A246" s="380"/>
      <c r="B246" s="373"/>
      <c r="C246" s="237" t="s">
        <v>529</v>
      </c>
      <c r="D246" s="52"/>
      <c r="E246" s="53"/>
      <c r="F246" s="134"/>
      <c r="G246" s="134">
        <f t="shared" si="10"/>
        <v>0</v>
      </c>
      <c r="H246" s="134"/>
      <c r="I246" s="134">
        <f t="shared" si="11"/>
        <v>0</v>
      </c>
    </row>
    <row r="247" spans="1:9" ht="12">
      <c r="A247" s="380"/>
      <c r="B247" s="373"/>
      <c r="C247" s="237" t="s">
        <v>530</v>
      </c>
      <c r="D247" s="52"/>
      <c r="E247" s="53"/>
      <c r="F247" s="134"/>
      <c r="G247" s="134">
        <f t="shared" si="10"/>
        <v>0</v>
      </c>
      <c r="H247" s="134"/>
      <c r="I247" s="134">
        <f t="shared" si="11"/>
        <v>0</v>
      </c>
    </row>
    <row r="248" spans="1:9" ht="12">
      <c r="A248" s="380"/>
      <c r="B248" s="373"/>
      <c r="C248" s="237" t="s">
        <v>531</v>
      </c>
      <c r="D248" s="52"/>
      <c r="E248" s="53"/>
      <c r="F248" s="134"/>
      <c r="G248" s="134">
        <f t="shared" si="10"/>
        <v>0</v>
      </c>
      <c r="H248" s="134"/>
      <c r="I248" s="134">
        <f t="shared" si="11"/>
        <v>0</v>
      </c>
    </row>
    <row r="249" spans="1:9" ht="12">
      <c r="A249" s="380"/>
      <c r="B249" s="374"/>
      <c r="C249" s="239" t="s">
        <v>235</v>
      </c>
      <c r="D249" s="57">
        <f>D177+D186+D209+D233+D240+D242+D243+D244+D245+D246+D247+D248</f>
        <v>0</v>
      </c>
      <c r="E249" s="58">
        <f>E177+E186+E209+E233+E240+E242+E243+E244+E245+E246+E247+E248</f>
        <v>0</v>
      </c>
      <c r="F249" s="145">
        <f>F177+F186+F209+F233+F240+F242+F243+F244+F245+F246+F247+F248</f>
        <v>0</v>
      </c>
      <c r="G249" s="145">
        <f t="shared" si="10"/>
        <v>0</v>
      </c>
      <c r="H249" s="145"/>
      <c r="I249" s="145">
        <f t="shared" si="11"/>
        <v>0</v>
      </c>
    </row>
    <row r="250" spans="1:9" ht="12">
      <c r="A250" s="374"/>
      <c r="B250" s="394" t="s">
        <v>236</v>
      </c>
      <c r="C250" s="429"/>
      <c r="D250" s="57">
        <f>D176-D249</f>
        <v>0</v>
      </c>
      <c r="E250" s="58">
        <f>E176-E249</f>
        <v>0</v>
      </c>
      <c r="F250" s="145">
        <f>F176-F249</f>
        <v>0</v>
      </c>
      <c r="G250" s="145">
        <f t="shared" si="10"/>
        <v>0</v>
      </c>
      <c r="H250" s="145"/>
      <c r="I250" s="145">
        <f t="shared" si="11"/>
        <v>0</v>
      </c>
    </row>
    <row r="251" spans="1:9" ht="12">
      <c r="A251" s="379" t="s">
        <v>549</v>
      </c>
      <c r="B251" s="372" t="s">
        <v>504</v>
      </c>
      <c r="C251" s="237" t="s">
        <v>534</v>
      </c>
      <c r="D251" s="52"/>
      <c r="E251" s="53"/>
      <c r="F251" s="134"/>
      <c r="G251" s="134">
        <f t="shared" si="10"/>
        <v>0</v>
      </c>
      <c r="H251" s="134"/>
      <c r="I251" s="134">
        <f t="shared" si="11"/>
        <v>0</v>
      </c>
    </row>
    <row r="252" spans="1:9" ht="12">
      <c r="A252" s="380"/>
      <c r="B252" s="373"/>
      <c r="C252" s="238" t="s">
        <v>535</v>
      </c>
      <c r="D252" s="57"/>
      <c r="E252" s="58"/>
      <c r="F252" s="145"/>
      <c r="G252" s="145">
        <f t="shared" si="10"/>
        <v>0</v>
      </c>
      <c r="H252" s="145"/>
      <c r="I252" s="145">
        <f t="shared" si="11"/>
        <v>0</v>
      </c>
    </row>
    <row r="253" spans="1:9" ht="12">
      <c r="A253" s="380"/>
      <c r="B253" s="373"/>
      <c r="C253" s="237" t="s">
        <v>536</v>
      </c>
      <c r="D253" s="52"/>
      <c r="E253" s="53"/>
      <c r="F253" s="134"/>
      <c r="G253" s="134">
        <f t="shared" si="10"/>
        <v>0</v>
      </c>
      <c r="H253" s="134"/>
      <c r="I253" s="134">
        <f t="shared" si="11"/>
        <v>0</v>
      </c>
    </row>
    <row r="254" spans="1:9" ht="12">
      <c r="A254" s="380"/>
      <c r="B254" s="373"/>
      <c r="C254" s="237" t="s">
        <v>537</v>
      </c>
      <c r="D254" s="52"/>
      <c r="E254" s="53"/>
      <c r="F254" s="134"/>
      <c r="G254" s="134">
        <f t="shared" si="10"/>
        <v>0</v>
      </c>
      <c r="H254" s="134"/>
      <c r="I254" s="134">
        <f t="shared" si="11"/>
        <v>0</v>
      </c>
    </row>
    <row r="255" spans="1:9" ht="12">
      <c r="A255" s="380"/>
      <c r="B255" s="373"/>
      <c r="C255" s="237" t="s">
        <v>538</v>
      </c>
      <c r="D255" s="52"/>
      <c r="E255" s="53"/>
      <c r="F255" s="134"/>
      <c r="G255" s="134">
        <f t="shared" si="10"/>
        <v>0</v>
      </c>
      <c r="H255" s="134"/>
      <c r="I255" s="134">
        <f t="shared" si="11"/>
        <v>0</v>
      </c>
    </row>
    <row r="256" spans="1:9" ht="12">
      <c r="A256" s="380"/>
      <c r="B256" s="373"/>
      <c r="C256" s="237" t="s">
        <v>539</v>
      </c>
      <c r="D256" s="52"/>
      <c r="E256" s="53"/>
      <c r="F256" s="134"/>
      <c r="G256" s="134">
        <f t="shared" si="10"/>
        <v>0</v>
      </c>
      <c r="H256" s="134"/>
      <c r="I256" s="134">
        <f t="shared" si="11"/>
        <v>0</v>
      </c>
    </row>
    <row r="257" spans="1:9" ht="12">
      <c r="A257" s="380"/>
      <c r="B257" s="373"/>
      <c r="C257" s="236" t="s">
        <v>540</v>
      </c>
      <c r="D257" s="37">
        <f>SUM(D258:D261)</f>
        <v>0</v>
      </c>
      <c r="E257" s="38">
        <f>SUM(E258:E261)</f>
        <v>0</v>
      </c>
      <c r="F257" s="137">
        <f>SUM(F258:F261)</f>
        <v>0</v>
      </c>
      <c r="G257" s="137">
        <f t="shared" si="10"/>
        <v>0</v>
      </c>
      <c r="H257" s="137"/>
      <c r="I257" s="137">
        <f t="shared" si="11"/>
        <v>0</v>
      </c>
    </row>
    <row r="258" spans="1:9" ht="12">
      <c r="A258" s="380"/>
      <c r="B258" s="373"/>
      <c r="C258" s="234" t="s">
        <v>734</v>
      </c>
      <c r="D258" s="26"/>
      <c r="E258" s="27"/>
      <c r="F258" s="125"/>
      <c r="G258" s="125">
        <f t="shared" si="10"/>
        <v>0</v>
      </c>
      <c r="H258" s="125"/>
      <c r="I258" s="125">
        <f t="shared" si="11"/>
        <v>0</v>
      </c>
    </row>
    <row r="259" spans="1:9" ht="12">
      <c r="A259" s="380"/>
      <c r="B259" s="373"/>
      <c r="C259" s="234" t="s">
        <v>735</v>
      </c>
      <c r="D259" s="26"/>
      <c r="E259" s="27"/>
      <c r="F259" s="125"/>
      <c r="G259" s="125">
        <f t="shared" si="10"/>
        <v>0</v>
      </c>
      <c r="H259" s="125"/>
      <c r="I259" s="125">
        <f t="shared" si="11"/>
        <v>0</v>
      </c>
    </row>
    <row r="260" spans="1:9" ht="12">
      <c r="A260" s="380"/>
      <c r="B260" s="373"/>
      <c r="C260" s="234" t="s">
        <v>412</v>
      </c>
      <c r="D260" s="26"/>
      <c r="E260" s="27"/>
      <c r="F260" s="125"/>
      <c r="G260" s="125">
        <f t="shared" si="10"/>
        <v>0</v>
      </c>
      <c r="H260" s="125"/>
      <c r="I260" s="125">
        <f t="shared" si="11"/>
        <v>0</v>
      </c>
    </row>
    <row r="261" spans="1:9" ht="12">
      <c r="A261" s="380"/>
      <c r="B261" s="373"/>
      <c r="C261" s="235" t="s">
        <v>736</v>
      </c>
      <c r="D261" s="32"/>
      <c r="E261" s="33"/>
      <c r="F261" s="128"/>
      <c r="G261" s="128">
        <f t="shared" si="10"/>
        <v>0</v>
      </c>
      <c r="H261" s="128"/>
      <c r="I261" s="128">
        <f t="shared" si="11"/>
        <v>0</v>
      </c>
    </row>
    <row r="262" spans="1:9" ht="12">
      <c r="A262" s="380"/>
      <c r="B262" s="374"/>
      <c r="C262" s="239" t="s">
        <v>237</v>
      </c>
      <c r="D262" s="57">
        <f>D251+D252+D253+D254+D255+D256+D257</f>
        <v>0</v>
      </c>
      <c r="E262" s="58">
        <f>E251+E252+E253+E254+E255+E256+E257</f>
        <v>0</v>
      </c>
      <c r="F262" s="145">
        <f>F251+F252+F253+F254+F255+F256+F257</f>
        <v>0</v>
      </c>
      <c r="G262" s="145">
        <f t="shared" si="10"/>
        <v>0</v>
      </c>
      <c r="H262" s="145"/>
      <c r="I262" s="145">
        <f t="shared" si="11"/>
        <v>0</v>
      </c>
    </row>
    <row r="263" spans="1:9" ht="12">
      <c r="A263" s="380"/>
      <c r="B263" s="372" t="s">
        <v>505</v>
      </c>
      <c r="C263" s="237" t="s">
        <v>542</v>
      </c>
      <c r="D263" s="52"/>
      <c r="E263" s="53"/>
      <c r="F263" s="134"/>
      <c r="G263" s="134">
        <f t="shared" si="10"/>
        <v>0</v>
      </c>
      <c r="H263" s="134"/>
      <c r="I263" s="134">
        <f t="shared" si="11"/>
        <v>0</v>
      </c>
    </row>
    <row r="264" spans="1:9" ht="12">
      <c r="A264" s="380"/>
      <c r="B264" s="373"/>
      <c r="C264" s="238" t="s">
        <v>543</v>
      </c>
      <c r="D264" s="57"/>
      <c r="E264" s="58"/>
      <c r="F264" s="145"/>
      <c r="G264" s="145">
        <f t="shared" si="10"/>
        <v>0</v>
      </c>
      <c r="H264" s="145"/>
      <c r="I264" s="145">
        <f t="shared" si="11"/>
        <v>0</v>
      </c>
    </row>
    <row r="265" spans="1:9" ht="12">
      <c r="A265" s="380"/>
      <c r="B265" s="373"/>
      <c r="C265" s="237" t="s">
        <v>544</v>
      </c>
      <c r="D265" s="52"/>
      <c r="E265" s="53"/>
      <c r="F265" s="134"/>
      <c r="G265" s="134">
        <f t="shared" si="10"/>
        <v>0</v>
      </c>
      <c r="H265" s="134"/>
      <c r="I265" s="134">
        <f t="shared" si="11"/>
        <v>0</v>
      </c>
    </row>
    <row r="266" spans="1:9" ht="12">
      <c r="A266" s="380"/>
      <c r="B266" s="373"/>
      <c r="C266" s="237" t="s">
        <v>545</v>
      </c>
      <c r="D266" s="52"/>
      <c r="E266" s="53"/>
      <c r="F266" s="134"/>
      <c r="G266" s="134">
        <f t="shared" si="10"/>
        <v>0</v>
      </c>
      <c r="H266" s="134"/>
      <c r="I266" s="134">
        <f t="shared" si="11"/>
        <v>0</v>
      </c>
    </row>
    <row r="267" spans="1:9" ht="12">
      <c r="A267" s="380"/>
      <c r="B267" s="373"/>
      <c r="C267" s="237" t="s">
        <v>546</v>
      </c>
      <c r="D267" s="52"/>
      <c r="E267" s="53"/>
      <c r="F267" s="134"/>
      <c r="G267" s="134">
        <f t="shared" si="10"/>
        <v>0</v>
      </c>
      <c r="H267" s="134"/>
      <c r="I267" s="134">
        <f t="shared" si="11"/>
        <v>0</v>
      </c>
    </row>
    <row r="268" spans="1:9" ht="12">
      <c r="A268" s="380"/>
      <c r="B268" s="373"/>
      <c r="C268" s="236" t="s">
        <v>547</v>
      </c>
      <c r="D268" s="37">
        <f>SUM(D269:D271)</f>
        <v>0</v>
      </c>
      <c r="E268" s="38">
        <f>SUM(E269:E271)</f>
        <v>0</v>
      </c>
      <c r="F268" s="137">
        <f>SUM(F269:F271)</f>
        <v>0</v>
      </c>
      <c r="G268" s="137">
        <f t="shared" si="10"/>
        <v>0</v>
      </c>
      <c r="H268" s="137"/>
      <c r="I268" s="137">
        <f t="shared" si="11"/>
        <v>0</v>
      </c>
    </row>
    <row r="269" spans="1:9" ht="12">
      <c r="A269" s="380"/>
      <c r="B269" s="373"/>
      <c r="C269" s="234" t="s">
        <v>737</v>
      </c>
      <c r="D269" s="26"/>
      <c r="E269" s="27"/>
      <c r="F269" s="125"/>
      <c r="G269" s="125">
        <f t="shared" si="10"/>
        <v>0</v>
      </c>
      <c r="H269" s="125"/>
      <c r="I269" s="125">
        <f t="shared" si="11"/>
        <v>0</v>
      </c>
    </row>
    <row r="270" spans="1:9" ht="12">
      <c r="A270" s="380"/>
      <c r="B270" s="373"/>
      <c r="C270" s="234" t="s">
        <v>469</v>
      </c>
      <c r="D270" s="26"/>
      <c r="E270" s="27"/>
      <c r="F270" s="125"/>
      <c r="G270" s="125">
        <f t="shared" si="10"/>
        <v>0</v>
      </c>
      <c r="H270" s="125"/>
      <c r="I270" s="125">
        <f t="shared" si="11"/>
        <v>0</v>
      </c>
    </row>
    <row r="271" spans="1:9" ht="12">
      <c r="A271" s="380"/>
      <c r="B271" s="373"/>
      <c r="C271" s="235" t="s">
        <v>738</v>
      </c>
      <c r="D271" s="32"/>
      <c r="E271" s="33"/>
      <c r="F271" s="128"/>
      <c r="G271" s="128">
        <f t="shared" si="10"/>
        <v>0</v>
      </c>
      <c r="H271" s="128"/>
      <c r="I271" s="128">
        <f t="shared" si="11"/>
        <v>0</v>
      </c>
    </row>
    <row r="272" spans="1:9" ht="12">
      <c r="A272" s="380"/>
      <c r="B272" s="374"/>
      <c r="C272" s="239" t="s">
        <v>238</v>
      </c>
      <c r="D272" s="57">
        <f>D263+D264+D265+D266+D267+D268</f>
        <v>0</v>
      </c>
      <c r="E272" s="58">
        <f>E263+E264+E265+E266+E267+E268</f>
        <v>0</v>
      </c>
      <c r="F272" s="145">
        <f>F263+F264+F265+F266+F267+F268</f>
        <v>0</v>
      </c>
      <c r="G272" s="145">
        <f t="shared" si="10"/>
        <v>0</v>
      </c>
      <c r="H272" s="145"/>
      <c r="I272" s="145">
        <f t="shared" si="11"/>
        <v>0</v>
      </c>
    </row>
    <row r="273" spans="1:9" ht="12">
      <c r="A273" s="374"/>
      <c r="B273" s="394" t="s">
        <v>239</v>
      </c>
      <c r="C273" s="429"/>
      <c r="D273" s="57">
        <f>D262-D272</f>
        <v>0</v>
      </c>
      <c r="E273" s="58">
        <f>E262-E272</f>
        <v>0</v>
      </c>
      <c r="F273" s="145">
        <f>F262-F272</f>
        <v>0</v>
      </c>
      <c r="G273" s="145">
        <f t="shared" si="10"/>
        <v>0</v>
      </c>
      <c r="H273" s="145"/>
      <c r="I273" s="145">
        <f t="shared" si="11"/>
        <v>0</v>
      </c>
    </row>
    <row r="274" spans="1:9" ht="12">
      <c r="A274" s="382" t="s">
        <v>613</v>
      </c>
      <c r="B274" s="392"/>
      <c r="C274" s="430"/>
      <c r="D274" s="52">
        <f>D250+D273</f>
        <v>0</v>
      </c>
      <c r="E274" s="53">
        <f>E250+E273</f>
        <v>0</v>
      </c>
      <c r="F274" s="134">
        <f>F250+F273</f>
        <v>0</v>
      </c>
      <c r="G274" s="134">
        <f t="shared" si="10"/>
        <v>0</v>
      </c>
      <c r="H274" s="134"/>
      <c r="I274" s="134">
        <f t="shared" si="11"/>
        <v>0</v>
      </c>
    </row>
  </sheetData>
  <sheetProtection/>
  <mergeCells count="17">
    <mergeCell ref="D6:F6"/>
    <mergeCell ref="G6:G7"/>
    <mergeCell ref="A2:I2"/>
    <mergeCell ref="A3:I3"/>
    <mergeCell ref="A4:D4"/>
    <mergeCell ref="A6:C7"/>
    <mergeCell ref="I6:I7"/>
    <mergeCell ref="H6:H7"/>
    <mergeCell ref="A274:C274"/>
    <mergeCell ref="B273:C273"/>
    <mergeCell ref="A251:A273"/>
    <mergeCell ref="A8:A250"/>
    <mergeCell ref="B8:B176"/>
    <mergeCell ref="B263:B272"/>
    <mergeCell ref="B251:B262"/>
    <mergeCell ref="B250:C250"/>
    <mergeCell ref="B177:B249"/>
  </mergeCells>
  <printOptions/>
  <pageMargins left="0.7874015748031497" right="0.7874015748031497" top="0.3937007874015748" bottom="0.3937007874015748"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1:AZ37"/>
  <sheetViews>
    <sheetView view="pageBreakPreview" zoomScale="85" zoomScaleNormal="85" zoomScaleSheetLayoutView="85" zoomScalePageLayoutView="0" workbookViewId="0" topLeftCell="A1">
      <pane ySplit="9" topLeftCell="A10" activePane="bottomLeft" state="frozen"/>
      <selection pane="topLeft" activeCell="AD5" sqref="AD5"/>
      <selection pane="bottomLeft" activeCell="Z21" sqref="Z21:AB21"/>
    </sheetView>
  </sheetViews>
  <sheetFormatPr defaultColWidth="9.00390625" defaultRowHeight="12.75"/>
  <cols>
    <col min="1" max="102" width="3.75390625" style="6" customWidth="1"/>
    <col min="103" max="16384" width="9.125" style="6" customWidth="1"/>
  </cols>
  <sheetData>
    <row r="1" ht="13.5">
      <c r="AZ1" s="367" t="s">
        <v>1107</v>
      </c>
    </row>
    <row r="2" spans="1:52" ht="24" customHeight="1">
      <c r="A2" s="511" t="s">
        <v>158</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row>
    <row r="3" spans="19:35" ht="15" customHeight="1">
      <c r="S3" s="8" t="s">
        <v>1392</v>
      </c>
      <c r="T3" s="6">
        <v>4</v>
      </c>
      <c r="U3" s="6" t="s">
        <v>134</v>
      </c>
      <c r="V3" s="6">
        <v>4</v>
      </c>
      <c r="W3" s="6" t="s">
        <v>135</v>
      </c>
      <c r="X3" s="6">
        <v>1</v>
      </c>
      <c r="Y3" s="6" t="s">
        <v>136</v>
      </c>
      <c r="AC3" s="8" t="s">
        <v>1387</v>
      </c>
      <c r="AD3" s="6">
        <v>5</v>
      </c>
      <c r="AE3" s="6" t="s">
        <v>134</v>
      </c>
      <c r="AF3" s="6">
        <v>3</v>
      </c>
      <c r="AG3" s="6" t="s">
        <v>135</v>
      </c>
      <c r="AH3" s="6">
        <v>31</v>
      </c>
      <c r="AI3" s="6" t="s">
        <v>136</v>
      </c>
    </row>
    <row r="4" spans="1:13" ht="15" customHeight="1">
      <c r="A4" s="9" t="s">
        <v>1360</v>
      </c>
      <c r="B4" s="9"/>
      <c r="C4" s="9"/>
      <c r="D4" s="9"/>
      <c r="E4" s="9"/>
      <c r="F4" s="9"/>
      <c r="G4" s="9"/>
      <c r="H4" s="9"/>
      <c r="I4" s="9"/>
      <c r="J4" s="9"/>
      <c r="K4" s="9"/>
      <c r="L4" s="9"/>
      <c r="M4" s="9"/>
    </row>
    <row r="5" spans="1:13" ht="15" customHeight="1">
      <c r="A5" s="10" t="s">
        <v>1363</v>
      </c>
      <c r="B5" s="10"/>
      <c r="C5" s="10"/>
      <c r="D5" s="10"/>
      <c r="E5" s="10"/>
      <c r="F5" s="10"/>
      <c r="G5" s="10"/>
      <c r="H5" s="10"/>
      <c r="I5" s="10"/>
      <c r="J5" s="10"/>
      <c r="K5" s="10"/>
      <c r="L5" s="10"/>
      <c r="M5" s="10"/>
    </row>
    <row r="6" ht="15" customHeight="1">
      <c r="AZ6" s="7" t="s">
        <v>311</v>
      </c>
    </row>
    <row r="7" spans="1:52" ht="15" customHeight="1">
      <c r="A7" s="518" t="s">
        <v>106</v>
      </c>
      <c r="B7" s="519"/>
      <c r="C7" s="519"/>
      <c r="D7" s="519"/>
      <c r="E7" s="519"/>
      <c r="F7" s="519"/>
      <c r="G7" s="520"/>
      <c r="H7" s="519" t="s">
        <v>184</v>
      </c>
      <c r="I7" s="519"/>
      <c r="J7" s="519"/>
      <c r="K7" s="519"/>
      <c r="L7" s="519"/>
      <c r="M7" s="519"/>
      <c r="N7" s="518" t="s">
        <v>128</v>
      </c>
      <c r="O7" s="519"/>
      <c r="P7" s="519"/>
      <c r="Q7" s="519"/>
      <c r="R7" s="519"/>
      <c r="S7" s="520"/>
      <c r="T7" s="518" t="s">
        <v>127</v>
      </c>
      <c r="U7" s="519"/>
      <c r="V7" s="519"/>
      <c r="W7" s="519"/>
      <c r="X7" s="519"/>
      <c r="Y7" s="520"/>
      <c r="Z7" s="519" t="s">
        <v>129</v>
      </c>
      <c r="AA7" s="519"/>
      <c r="AB7" s="519"/>
      <c r="AC7" s="519"/>
      <c r="AD7" s="519"/>
      <c r="AE7" s="519"/>
      <c r="AF7" s="518" t="s">
        <v>131</v>
      </c>
      <c r="AG7" s="519"/>
      <c r="AH7" s="519"/>
      <c r="AI7" s="519"/>
      <c r="AJ7" s="519"/>
      <c r="AK7" s="520"/>
      <c r="AL7" s="519" t="s">
        <v>130</v>
      </c>
      <c r="AM7" s="519"/>
      <c r="AN7" s="519"/>
      <c r="AO7" s="519"/>
      <c r="AP7" s="519"/>
      <c r="AQ7" s="519"/>
      <c r="AR7" s="518" t="s">
        <v>150</v>
      </c>
      <c r="AS7" s="519"/>
      <c r="AT7" s="519"/>
      <c r="AU7" s="519"/>
      <c r="AV7" s="519"/>
      <c r="AW7" s="520"/>
      <c r="AX7" s="518" t="s">
        <v>132</v>
      </c>
      <c r="AY7" s="519"/>
      <c r="AZ7" s="520"/>
    </row>
    <row r="8" spans="1:52" ht="15" customHeight="1">
      <c r="A8" s="521"/>
      <c r="B8" s="522"/>
      <c r="C8" s="522"/>
      <c r="D8" s="522"/>
      <c r="E8" s="522"/>
      <c r="F8" s="522"/>
      <c r="G8" s="523"/>
      <c r="H8" s="11"/>
      <c r="I8" s="11"/>
      <c r="J8" s="11"/>
      <c r="K8" s="630" t="s">
        <v>126</v>
      </c>
      <c r="L8" s="631"/>
      <c r="M8" s="631"/>
      <c r="N8" s="12"/>
      <c r="O8" s="11"/>
      <c r="P8" s="11"/>
      <c r="Q8" s="630" t="s">
        <v>126</v>
      </c>
      <c r="R8" s="631"/>
      <c r="S8" s="634"/>
      <c r="T8" s="12"/>
      <c r="U8" s="11"/>
      <c r="V8" s="11"/>
      <c r="W8" s="630" t="s">
        <v>126</v>
      </c>
      <c r="X8" s="631"/>
      <c r="Y8" s="634"/>
      <c r="Z8" s="11"/>
      <c r="AA8" s="11"/>
      <c r="AB8" s="11"/>
      <c r="AC8" s="630" t="s">
        <v>126</v>
      </c>
      <c r="AD8" s="631"/>
      <c r="AE8" s="631"/>
      <c r="AF8" s="539" t="s">
        <v>1128</v>
      </c>
      <c r="AG8" s="540"/>
      <c r="AH8" s="540"/>
      <c r="AI8" s="630" t="s">
        <v>126</v>
      </c>
      <c r="AJ8" s="631"/>
      <c r="AK8" s="634"/>
      <c r="AL8" s="11"/>
      <c r="AM8" s="11"/>
      <c r="AN8" s="11"/>
      <c r="AO8" s="630" t="s">
        <v>126</v>
      </c>
      <c r="AP8" s="631"/>
      <c r="AQ8" s="631"/>
      <c r="AR8" s="12"/>
      <c r="AS8" s="11"/>
      <c r="AT8" s="11"/>
      <c r="AU8" s="630" t="s">
        <v>126</v>
      </c>
      <c r="AV8" s="631"/>
      <c r="AW8" s="634"/>
      <c r="AX8" s="521"/>
      <c r="AY8" s="522"/>
      <c r="AZ8" s="523"/>
    </row>
    <row r="9" spans="1:52" ht="15" customHeight="1">
      <c r="A9" s="524"/>
      <c r="B9" s="525"/>
      <c r="C9" s="525"/>
      <c r="D9" s="525"/>
      <c r="E9" s="525"/>
      <c r="F9" s="525"/>
      <c r="G9" s="526"/>
      <c r="H9" s="9"/>
      <c r="I9" s="9"/>
      <c r="J9" s="9"/>
      <c r="K9" s="632"/>
      <c r="L9" s="633"/>
      <c r="M9" s="633"/>
      <c r="N9" s="13"/>
      <c r="O9" s="9"/>
      <c r="P9" s="9"/>
      <c r="Q9" s="632"/>
      <c r="R9" s="633"/>
      <c r="S9" s="635"/>
      <c r="T9" s="13"/>
      <c r="U9" s="9"/>
      <c r="V9" s="9"/>
      <c r="W9" s="632"/>
      <c r="X9" s="633"/>
      <c r="Y9" s="635"/>
      <c r="Z9" s="9"/>
      <c r="AA9" s="9"/>
      <c r="AB9" s="9"/>
      <c r="AC9" s="632"/>
      <c r="AD9" s="633"/>
      <c r="AE9" s="633"/>
      <c r="AF9" s="541"/>
      <c r="AG9" s="542"/>
      <c r="AH9" s="542"/>
      <c r="AI9" s="632"/>
      <c r="AJ9" s="633"/>
      <c r="AK9" s="635"/>
      <c r="AL9" s="9"/>
      <c r="AM9" s="9"/>
      <c r="AN9" s="9"/>
      <c r="AO9" s="632"/>
      <c r="AP9" s="633"/>
      <c r="AQ9" s="633"/>
      <c r="AR9" s="13"/>
      <c r="AS9" s="9"/>
      <c r="AT9" s="9"/>
      <c r="AU9" s="632"/>
      <c r="AV9" s="633"/>
      <c r="AW9" s="635"/>
      <c r="AX9" s="524"/>
      <c r="AY9" s="525"/>
      <c r="AZ9" s="526"/>
    </row>
    <row r="10" spans="1:52" ht="15" customHeight="1">
      <c r="A10" s="536" t="s">
        <v>107</v>
      </c>
      <c r="B10" s="537"/>
      <c r="C10" s="537"/>
      <c r="D10" s="537"/>
      <c r="E10" s="537"/>
      <c r="F10" s="537"/>
      <c r="G10" s="538"/>
      <c r="H10" s="594"/>
      <c r="I10" s="590"/>
      <c r="J10" s="590"/>
      <c r="K10" s="590"/>
      <c r="L10" s="590"/>
      <c r="M10" s="593"/>
      <c r="N10" s="592"/>
      <c r="O10" s="590"/>
      <c r="P10" s="590"/>
      <c r="Q10" s="590"/>
      <c r="R10" s="590"/>
      <c r="S10" s="591"/>
      <c r="T10" s="592"/>
      <c r="U10" s="590"/>
      <c r="V10" s="590"/>
      <c r="W10" s="590"/>
      <c r="X10" s="590"/>
      <c r="Y10" s="591"/>
      <c r="Z10" s="594"/>
      <c r="AA10" s="590"/>
      <c r="AB10" s="590"/>
      <c r="AC10" s="590"/>
      <c r="AD10" s="590"/>
      <c r="AE10" s="593"/>
      <c r="AF10" s="592"/>
      <c r="AG10" s="590"/>
      <c r="AH10" s="590"/>
      <c r="AI10" s="590"/>
      <c r="AJ10" s="590"/>
      <c r="AK10" s="591"/>
      <c r="AL10" s="594"/>
      <c r="AM10" s="590"/>
      <c r="AN10" s="590"/>
      <c r="AO10" s="590"/>
      <c r="AP10" s="590"/>
      <c r="AQ10" s="593"/>
      <c r="AR10" s="592"/>
      <c r="AS10" s="590"/>
      <c r="AT10" s="590"/>
      <c r="AU10" s="590"/>
      <c r="AV10" s="590"/>
      <c r="AW10" s="591"/>
      <c r="AX10" s="592"/>
      <c r="AY10" s="590"/>
      <c r="AZ10" s="591"/>
    </row>
    <row r="11" spans="1:52" ht="15" customHeight="1">
      <c r="A11" s="527" t="s">
        <v>108</v>
      </c>
      <c r="B11" s="528"/>
      <c r="C11" s="528"/>
      <c r="D11" s="528"/>
      <c r="E11" s="528"/>
      <c r="F11" s="528"/>
      <c r="G11" s="529"/>
      <c r="H11" s="583">
        <v>0</v>
      </c>
      <c r="I11" s="581"/>
      <c r="J11" s="581"/>
      <c r="K11" s="581">
        <v>0</v>
      </c>
      <c r="L11" s="581"/>
      <c r="M11" s="584"/>
      <c r="N11" s="580">
        <v>0</v>
      </c>
      <c r="O11" s="581"/>
      <c r="P11" s="581"/>
      <c r="Q11" s="581">
        <v>0</v>
      </c>
      <c r="R11" s="581"/>
      <c r="S11" s="582"/>
      <c r="T11" s="580">
        <v>0</v>
      </c>
      <c r="U11" s="581"/>
      <c r="V11" s="581"/>
      <c r="W11" s="581">
        <v>0</v>
      </c>
      <c r="X11" s="581"/>
      <c r="Y11" s="582"/>
      <c r="Z11" s="583">
        <v>0</v>
      </c>
      <c r="AA11" s="581"/>
      <c r="AB11" s="581"/>
      <c r="AC11" s="581">
        <v>0</v>
      </c>
      <c r="AD11" s="581"/>
      <c r="AE11" s="584"/>
      <c r="AF11" s="580">
        <f>H11+N11-T11-Z11</f>
        <v>0</v>
      </c>
      <c r="AG11" s="581"/>
      <c r="AH11" s="581"/>
      <c r="AI11" s="581">
        <f>K11+Q11-W11-AC11</f>
        <v>0</v>
      </c>
      <c r="AJ11" s="581"/>
      <c r="AK11" s="582"/>
      <c r="AL11" s="583">
        <v>0</v>
      </c>
      <c r="AM11" s="581"/>
      <c r="AN11" s="581"/>
      <c r="AO11" s="581">
        <v>0</v>
      </c>
      <c r="AP11" s="581"/>
      <c r="AQ11" s="584"/>
      <c r="AR11" s="580">
        <f aca="true" t="shared" si="0" ref="AR11:AR29">AF11+AL11</f>
        <v>0</v>
      </c>
      <c r="AS11" s="581"/>
      <c r="AT11" s="581"/>
      <c r="AU11" s="581">
        <f aca="true" t="shared" si="1" ref="AU11:AU29">AI11+AO11</f>
        <v>0</v>
      </c>
      <c r="AV11" s="581"/>
      <c r="AW11" s="582"/>
      <c r="AX11" s="580"/>
      <c r="AY11" s="581"/>
      <c r="AZ11" s="582"/>
    </row>
    <row r="12" spans="1:52" ht="15" customHeight="1">
      <c r="A12" s="530" t="s">
        <v>109</v>
      </c>
      <c r="B12" s="531"/>
      <c r="C12" s="531"/>
      <c r="D12" s="531"/>
      <c r="E12" s="531"/>
      <c r="F12" s="531"/>
      <c r="G12" s="532"/>
      <c r="H12" s="583">
        <v>0</v>
      </c>
      <c r="I12" s="581"/>
      <c r="J12" s="581"/>
      <c r="K12" s="581">
        <v>0</v>
      </c>
      <c r="L12" s="581"/>
      <c r="M12" s="584"/>
      <c r="N12" s="580">
        <v>0</v>
      </c>
      <c r="O12" s="581"/>
      <c r="P12" s="581"/>
      <c r="Q12" s="581">
        <v>0</v>
      </c>
      <c r="R12" s="581"/>
      <c r="S12" s="582"/>
      <c r="T12" s="580">
        <v>0</v>
      </c>
      <c r="U12" s="581"/>
      <c r="V12" s="581"/>
      <c r="W12" s="581">
        <v>0</v>
      </c>
      <c r="X12" s="581"/>
      <c r="Y12" s="582"/>
      <c r="Z12" s="583">
        <v>0</v>
      </c>
      <c r="AA12" s="581"/>
      <c r="AB12" s="581"/>
      <c r="AC12" s="581">
        <v>0</v>
      </c>
      <c r="AD12" s="581"/>
      <c r="AE12" s="584"/>
      <c r="AF12" s="580">
        <f>H12+N12-T12-Z12</f>
        <v>0</v>
      </c>
      <c r="AG12" s="581"/>
      <c r="AH12" s="581"/>
      <c r="AI12" s="581">
        <f>K12+Q12-W12-AC12</f>
        <v>0</v>
      </c>
      <c r="AJ12" s="581"/>
      <c r="AK12" s="582"/>
      <c r="AL12" s="583">
        <v>0</v>
      </c>
      <c r="AM12" s="581"/>
      <c r="AN12" s="581"/>
      <c r="AO12" s="581">
        <v>0</v>
      </c>
      <c r="AP12" s="581"/>
      <c r="AQ12" s="584"/>
      <c r="AR12" s="578">
        <f t="shared" si="0"/>
        <v>0</v>
      </c>
      <c r="AS12" s="577"/>
      <c r="AT12" s="577"/>
      <c r="AU12" s="577">
        <f t="shared" si="1"/>
        <v>0</v>
      </c>
      <c r="AV12" s="577"/>
      <c r="AW12" s="579"/>
      <c r="AX12" s="578"/>
      <c r="AY12" s="577"/>
      <c r="AZ12" s="579"/>
    </row>
    <row r="13" spans="1:52" ht="15" customHeight="1">
      <c r="A13" s="543" t="s">
        <v>110</v>
      </c>
      <c r="B13" s="544"/>
      <c r="C13" s="544"/>
      <c r="D13" s="544"/>
      <c r="E13" s="544"/>
      <c r="F13" s="544"/>
      <c r="G13" s="545"/>
      <c r="H13" s="574">
        <f>SUM(H11:J12)</f>
        <v>0</v>
      </c>
      <c r="I13" s="560"/>
      <c r="J13" s="560"/>
      <c r="K13" s="560">
        <f>SUM(K11:M12)</f>
        <v>0</v>
      </c>
      <c r="L13" s="560"/>
      <c r="M13" s="575"/>
      <c r="N13" s="559">
        <f>SUM(N11:P12)</f>
        <v>0</v>
      </c>
      <c r="O13" s="560"/>
      <c r="P13" s="560"/>
      <c r="Q13" s="560">
        <f>SUM(Q11:S12)</f>
        <v>0</v>
      </c>
      <c r="R13" s="560"/>
      <c r="S13" s="561"/>
      <c r="T13" s="559">
        <f>SUM(T11:V12)</f>
        <v>0</v>
      </c>
      <c r="U13" s="560"/>
      <c r="V13" s="560"/>
      <c r="W13" s="560">
        <f>SUM(W11:Y12)</f>
        <v>0</v>
      </c>
      <c r="X13" s="560"/>
      <c r="Y13" s="561"/>
      <c r="Z13" s="574">
        <f>SUM(Z11:AB12)</f>
        <v>0</v>
      </c>
      <c r="AA13" s="560"/>
      <c r="AB13" s="560"/>
      <c r="AC13" s="560">
        <f>SUM(AC11:AE12)</f>
        <v>0</v>
      </c>
      <c r="AD13" s="560"/>
      <c r="AE13" s="575"/>
      <c r="AF13" s="559">
        <f>SUM(AF11:AH12)</f>
        <v>0</v>
      </c>
      <c r="AG13" s="560"/>
      <c r="AH13" s="560"/>
      <c r="AI13" s="560">
        <f>SUM(AI11:AK12)</f>
        <v>0</v>
      </c>
      <c r="AJ13" s="560"/>
      <c r="AK13" s="561"/>
      <c r="AL13" s="574">
        <f>SUM(AL11:AN12)</f>
        <v>0</v>
      </c>
      <c r="AM13" s="560"/>
      <c r="AN13" s="560"/>
      <c r="AO13" s="560">
        <f>SUM(AO11:AQ12)</f>
        <v>0</v>
      </c>
      <c r="AP13" s="560"/>
      <c r="AQ13" s="575"/>
      <c r="AR13" s="559">
        <f>SUM(AR11:AT12)</f>
        <v>0</v>
      </c>
      <c r="AS13" s="560"/>
      <c r="AT13" s="560"/>
      <c r="AU13" s="560">
        <f>SUM(AU11:AW12)</f>
        <v>0</v>
      </c>
      <c r="AV13" s="560"/>
      <c r="AW13" s="561"/>
      <c r="AX13" s="559"/>
      <c r="AY13" s="560"/>
      <c r="AZ13" s="561"/>
    </row>
    <row r="14" spans="1:52" ht="15" customHeight="1">
      <c r="A14" s="546" t="s">
        <v>111</v>
      </c>
      <c r="B14" s="547"/>
      <c r="C14" s="547"/>
      <c r="D14" s="547"/>
      <c r="E14" s="547"/>
      <c r="F14" s="547"/>
      <c r="G14" s="548"/>
      <c r="H14" s="585"/>
      <c r="I14" s="586"/>
      <c r="J14" s="586"/>
      <c r="K14" s="586"/>
      <c r="L14" s="586"/>
      <c r="M14" s="587"/>
      <c r="N14" s="588"/>
      <c r="O14" s="586"/>
      <c r="P14" s="586"/>
      <c r="Q14" s="586"/>
      <c r="R14" s="586"/>
      <c r="S14" s="589"/>
      <c r="T14" s="588"/>
      <c r="U14" s="586"/>
      <c r="V14" s="586"/>
      <c r="W14" s="586"/>
      <c r="X14" s="586"/>
      <c r="Y14" s="589"/>
      <c r="Z14" s="585"/>
      <c r="AA14" s="586"/>
      <c r="AB14" s="586"/>
      <c r="AC14" s="586"/>
      <c r="AD14" s="586"/>
      <c r="AE14" s="587"/>
      <c r="AF14" s="588"/>
      <c r="AG14" s="586"/>
      <c r="AH14" s="586"/>
      <c r="AI14" s="586"/>
      <c r="AJ14" s="586"/>
      <c r="AK14" s="589"/>
      <c r="AL14" s="585"/>
      <c r="AM14" s="586"/>
      <c r="AN14" s="586"/>
      <c r="AO14" s="586"/>
      <c r="AP14" s="586"/>
      <c r="AQ14" s="587"/>
      <c r="AR14" s="588"/>
      <c r="AS14" s="586"/>
      <c r="AT14" s="586"/>
      <c r="AU14" s="586"/>
      <c r="AV14" s="586"/>
      <c r="AW14" s="589"/>
      <c r="AX14" s="588"/>
      <c r="AY14" s="586"/>
      <c r="AZ14" s="589"/>
    </row>
    <row r="15" spans="1:52" ht="15" customHeight="1">
      <c r="A15" s="527" t="s">
        <v>108</v>
      </c>
      <c r="B15" s="528"/>
      <c r="C15" s="528"/>
      <c r="D15" s="528"/>
      <c r="E15" s="528"/>
      <c r="F15" s="528"/>
      <c r="G15" s="529"/>
      <c r="H15" s="583">
        <v>0</v>
      </c>
      <c r="I15" s="581"/>
      <c r="J15" s="581"/>
      <c r="K15" s="581">
        <v>0</v>
      </c>
      <c r="L15" s="581"/>
      <c r="M15" s="584"/>
      <c r="N15" s="580">
        <v>0</v>
      </c>
      <c r="O15" s="581"/>
      <c r="P15" s="581"/>
      <c r="Q15" s="581">
        <v>0</v>
      </c>
      <c r="R15" s="581"/>
      <c r="S15" s="582"/>
      <c r="T15" s="580">
        <v>0</v>
      </c>
      <c r="U15" s="581"/>
      <c r="V15" s="581"/>
      <c r="W15" s="581">
        <v>0</v>
      </c>
      <c r="X15" s="581"/>
      <c r="Y15" s="582"/>
      <c r="Z15" s="583">
        <v>0</v>
      </c>
      <c r="AA15" s="581"/>
      <c r="AB15" s="581"/>
      <c r="AC15" s="581">
        <v>0</v>
      </c>
      <c r="AD15" s="581"/>
      <c r="AE15" s="584"/>
      <c r="AF15" s="580">
        <f aca="true" t="shared" si="2" ref="AF15:AF21">H15+N15-T15-Z15</f>
        <v>0</v>
      </c>
      <c r="AG15" s="581"/>
      <c r="AH15" s="581"/>
      <c r="AI15" s="581">
        <f aca="true" t="shared" si="3" ref="AI15:AI21">K15+Q15-W15-AC15</f>
        <v>0</v>
      </c>
      <c r="AJ15" s="581"/>
      <c r="AK15" s="582"/>
      <c r="AL15" s="583">
        <v>0</v>
      </c>
      <c r="AM15" s="581"/>
      <c r="AN15" s="581"/>
      <c r="AO15" s="581">
        <v>0</v>
      </c>
      <c r="AP15" s="581"/>
      <c r="AQ15" s="584"/>
      <c r="AR15" s="580">
        <f t="shared" si="0"/>
        <v>0</v>
      </c>
      <c r="AS15" s="581"/>
      <c r="AT15" s="581"/>
      <c r="AU15" s="581">
        <f t="shared" si="1"/>
        <v>0</v>
      </c>
      <c r="AV15" s="581"/>
      <c r="AW15" s="582"/>
      <c r="AX15" s="580"/>
      <c r="AY15" s="581"/>
      <c r="AZ15" s="582"/>
    </row>
    <row r="16" spans="1:52" ht="15" customHeight="1">
      <c r="A16" s="527" t="s">
        <v>109</v>
      </c>
      <c r="B16" s="528"/>
      <c r="C16" s="528"/>
      <c r="D16" s="528"/>
      <c r="E16" s="528"/>
      <c r="F16" s="528"/>
      <c r="G16" s="529"/>
      <c r="H16" s="583">
        <v>0</v>
      </c>
      <c r="I16" s="581"/>
      <c r="J16" s="581"/>
      <c r="K16" s="581">
        <v>0</v>
      </c>
      <c r="L16" s="581"/>
      <c r="M16" s="584"/>
      <c r="N16" s="580">
        <v>0</v>
      </c>
      <c r="O16" s="581"/>
      <c r="P16" s="581"/>
      <c r="Q16" s="581">
        <v>0</v>
      </c>
      <c r="R16" s="581"/>
      <c r="S16" s="582"/>
      <c r="T16" s="580">
        <v>0</v>
      </c>
      <c r="U16" s="581"/>
      <c r="V16" s="581"/>
      <c r="W16" s="581">
        <v>0</v>
      </c>
      <c r="X16" s="581"/>
      <c r="Y16" s="582"/>
      <c r="Z16" s="583">
        <v>0</v>
      </c>
      <c r="AA16" s="581"/>
      <c r="AB16" s="581"/>
      <c r="AC16" s="581">
        <v>0</v>
      </c>
      <c r="AD16" s="581"/>
      <c r="AE16" s="584"/>
      <c r="AF16" s="580">
        <f t="shared" si="2"/>
        <v>0</v>
      </c>
      <c r="AG16" s="581"/>
      <c r="AH16" s="581"/>
      <c r="AI16" s="581">
        <f t="shared" si="3"/>
        <v>0</v>
      </c>
      <c r="AJ16" s="581"/>
      <c r="AK16" s="582"/>
      <c r="AL16" s="583">
        <v>0</v>
      </c>
      <c r="AM16" s="581"/>
      <c r="AN16" s="581"/>
      <c r="AO16" s="581">
        <v>0</v>
      </c>
      <c r="AP16" s="581"/>
      <c r="AQ16" s="584"/>
      <c r="AR16" s="580">
        <f t="shared" si="0"/>
        <v>0</v>
      </c>
      <c r="AS16" s="581"/>
      <c r="AT16" s="581"/>
      <c r="AU16" s="581">
        <f t="shared" si="1"/>
        <v>0</v>
      </c>
      <c r="AV16" s="581"/>
      <c r="AW16" s="582"/>
      <c r="AX16" s="580"/>
      <c r="AY16" s="581"/>
      <c r="AZ16" s="582"/>
    </row>
    <row r="17" spans="1:52" ht="15" customHeight="1">
      <c r="A17" s="527" t="s">
        <v>112</v>
      </c>
      <c r="B17" s="528"/>
      <c r="C17" s="528"/>
      <c r="D17" s="528"/>
      <c r="E17" s="528"/>
      <c r="F17" s="528"/>
      <c r="G17" s="529"/>
      <c r="H17" s="583">
        <v>0</v>
      </c>
      <c r="I17" s="581"/>
      <c r="J17" s="581"/>
      <c r="K17" s="581">
        <v>0</v>
      </c>
      <c r="L17" s="581"/>
      <c r="M17" s="584"/>
      <c r="N17" s="580">
        <v>0</v>
      </c>
      <c r="O17" s="581"/>
      <c r="P17" s="581"/>
      <c r="Q17" s="581">
        <v>0</v>
      </c>
      <c r="R17" s="581"/>
      <c r="S17" s="582"/>
      <c r="T17" s="580">
        <v>0</v>
      </c>
      <c r="U17" s="581"/>
      <c r="V17" s="581"/>
      <c r="W17" s="581">
        <v>0</v>
      </c>
      <c r="X17" s="581"/>
      <c r="Y17" s="582"/>
      <c r="Z17" s="583">
        <v>0</v>
      </c>
      <c r="AA17" s="581"/>
      <c r="AB17" s="581"/>
      <c r="AC17" s="581">
        <v>0</v>
      </c>
      <c r="AD17" s="581"/>
      <c r="AE17" s="584"/>
      <c r="AF17" s="580">
        <f t="shared" si="2"/>
        <v>0</v>
      </c>
      <c r="AG17" s="581"/>
      <c r="AH17" s="581"/>
      <c r="AI17" s="581">
        <f t="shared" si="3"/>
        <v>0</v>
      </c>
      <c r="AJ17" s="581"/>
      <c r="AK17" s="582"/>
      <c r="AL17" s="583">
        <v>0</v>
      </c>
      <c r="AM17" s="581"/>
      <c r="AN17" s="581"/>
      <c r="AO17" s="581">
        <v>0</v>
      </c>
      <c r="AP17" s="581"/>
      <c r="AQ17" s="584"/>
      <c r="AR17" s="580">
        <f t="shared" si="0"/>
        <v>0</v>
      </c>
      <c r="AS17" s="581"/>
      <c r="AT17" s="581"/>
      <c r="AU17" s="581">
        <f t="shared" si="1"/>
        <v>0</v>
      </c>
      <c r="AV17" s="581"/>
      <c r="AW17" s="582"/>
      <c r="AX17" s="580"/>
      <c r="AY17" s="581"/>
      <c r="AZ17" s="582"/>
    </row>
    <row r="18" spans="1:52" ht="15" customHeight="1">
      <c r="A18" s="527" t="s">
        <v>113</v>
      </c>
      <c r="B18" s="528"/>
      <c r="C18" s="528"/>
      <c r="D18" s="528"/>
      <c r="E18" s="528"/>
      <c r="F18" s="528"/>
      <c r="G18" s="529"/>
      <c r="H18" s="583">
        <v>0</v>
      </c>
      <c r="I18" s="581"/>
      <c r="J18" s="581"/>
      <c r="K18" s="581">
        <v>0</v>
      </c>
      <c r="L18" s="581"/>
      <c r="M18" s="584"/>
      <c r="N18" s="580">
        <v>0</v>
      </c>
      <c r="O18" s="581"/>
      <c r="P18" s="581"/>
      <c r="Q18" s="581">
        <v>0</v>
      </c>
      <c r="R18" s="581"/>
      <c r="S18" s="582"/>
      <c r="T18" s="580">
        <v>0</v>
      </c>
      <c r="U18" s="581"/>
      <c r="V18" s="581"/>
      <c r="W18" s="581">
        <v>0</v>
      </c>
      <c r="X18" s="581"/>
      <c r="Y18" s="582"/>
      <c r="Z18" s="583">
        <v>0</v>
      </c>
      <c r="AA18" s="581"/>
      <c r="AB18" s="581"/>
      <c r="AC18" s="581">
        <v>0</v>
      </c>
      <c r="AD18" s="581"/>
      <c r="AE18" s="584"/>
      <c r="AF18" s="580">
        <f t="shared" si="2"/>
        <v>0</v>
      </c>
      <c r="AG18" s="581"/>
      <c r="AH18" s="581"/>
      <c r="AI18" s="581">
        <f t="shared" si="3"/>
        <v>0</v>
      </c>
      <c r="AJ18" s="581"/>
      <c r="AK18" s="582"/>
      <c r="AL18" s="583">
        <v>0</v>
      </c>
      <c r="AM18" s="581"/>
      <c r="AN18" s="581"/>
      <c r="AO18" s="581">
        <v>0</v>
      </c>
      <c r="AP18" s="581"/>
      <c r="AQ18" s="584"/>
      <c r="AR18" s="580">
        <f t="shared" si="0"/>
        <v>0</v>
      </c>
      <c r="AS18" s="581"/>
      <c r="AT18" s="581"/>
      <c r="AU18" s="581">
        <f t="shared" si="1"/>
        <v>0</v>
      </c>
      <c r="AV18" s="581"/>
      <c r="AW18" s="582"/>
      <c r="AX18" s="580"/>
      <c r="AY18" s="581"/>
      <c r="AZ18" s="582"/>
    </row>
    <row r="19" spans="1:52" ht="15" customHeight="1">
      <c r="A19" s="527" t="s">
        <v>114</v>
      </c>
      <c r="B19" s="528"/>
      <c r="C19" s="528"/>
      <c r="D19" s="528"/>
      <c r="E19" s="528"/>
      <c r="F19" s="528"/>
      <c r="G19" s="529"/>
      <c r="H19" s="583">
        <v>0</v>
      </c>
      <c r="I19" s="581"/>
      <c r="J19" s="581"/>
      <c r="K19" s="581">
        <v>0</v>
      </c>
      <c r="L19" s="581"/>
      <c r="M19" s="584"/>
      <c r="N19" s="580">
        <v>0</v>
      </c>
      <c r="O19" s="581"/>
      <c r="P19" s="581"/>
      <c r="Q19" s="581">
        <v>0</v>
      </c>
      <c r="R19" s="581"/>
      <c r="S19" s="582"/>
      <c r="T19" s="580">
        <v>0</v>
      </c>
      <c r="U19" s="581"/>
      <c r="V19" s="581"/>
      <c r="W19" s="581">
        <v>0</v>
      </c>
      <c r="X19" s="581"/>
      <c r="Y19" s="582"/>
      <c r="Z19" s="583">
        <v>0</v>
      </c>
      <c r="AA19" s="581"/>
      <c r="AB19" s="581"/>
      <c r="AC19" s="581">
        <v>0</v>
      </c>
      <c r="AD19" s="581"/>
      <c r="AE19" s="584"/>
      <c r="AF19" s="580">
        <f t="shared" si="2"/>
        <v>0</v>
      </c>
      <c r="AG19" s="581"/>
      <c r="AH19" s="581"/>
      <c r="AI19" s="581">
        <f t="shared" si="3"/>
        <v>0</v>
      </c>
      <c r="AJ19" s="581"/>
      <c r="AK19" s="582"/>
      <c r="AL19" s="583">
        <v>0</v>
      </c>
      <c r="AM19" s="581"/>
      <c r="AN19" s="581"/>
      <c r="AO19" s="581">
        <v>0</v>
      </c>
      <c r="AP19" s="581"/>
      <c r="AQ19" s="584"/>
      <c r="AR19" s="580">
        <f t="shared" si="0"/>
        <v>0</v>
      </c>
      <c r="AS19" s="581"/>
      <c r="AT19" s="581"/>
      <c r="AU19" s="581">
        <f t="shared" si="1"/>
        <v>0</v>
      </c>
      <c r="AV19" s="581"/>
      <c r="AW19" s="582"/>
      <c r="AX19" s="580"/>
      <c r="AY19" s="581"/>
      <c r="AZ19" s="582"/>
    </row>
    <row r="20" spans="1:52" ht="15" customHeight="1">
      <c r="A20" s="527" t="s">
        <v>115</v>
      </c>
      <c r="B20" s="528"/>
      <c r="C20" s="528"/>
      <c r="D20" s="528"/>
      <c r="E20" s="528"/>
      <c r="F20" s="528"/>
      <c r="G20" s="529"/>
      <c r="H20" s="583">
        <v>0</v>
      </c>
      <c r="I20" s="581"/>
      <c r="J20" s="581"/>
      <c r="K20" s="581">
        <v>0</v>
      </c>
      <c r="L20" s="581"/>
      <c r="M20" s="584"/>
      <c r="N20" s="580">
        <v>0</v>
      </c>
      <c r="O20" s="581"/>
      <c r="P20" s="581"/>
      <c r="Q20" s="581">
        <v>0</v>
      </c>
      <c r="R20" s="581"/>
      <c r="S20" s="582"/>
      <c r="T20" s="580">
        <v>0</v>
      </c>
      <c r="U20" s="581"/>
      <c r="V20" s="581"/>
      <c r="W20" s="581">
        <v>0</v>
      </c>
      <c r="X20" s="581"/>
      <c r="Y20" s="582"/>
      <c r="Z20" s="583">
        <v>0</v>
      </c>
      <c r="AA20" s="581"/>
      <c r="AB20" s="581"/>
      <c r="AC20" s="581">
        <v>0</v>
      </c>
      <c r="AD20" s="581"/>
      <c r="AE20" s="584"/>
      <c r="AF20" s="580">
        <f t="shared" si="2"/>
        <v>0</v>
      </c>
      <c r="AG20" s="581"/>
      <c r="AH20" s="581"/>
      <c r="AI20" s="581">
        <f t="shared" si="3"/>
        <v>0</v>
      </c>
      <c r="AJ20" s="581"/>
      <c r="AK20" s="582"/>
      <c r="AL20" s="583">
        <v>0</v>
      </c>
      <c r="AM20" s="581"/>
      <c r="AN20" s="581"/>
      <c r="AO20" s="581">
        <v>0</v>
      </c>
      <c r="AP20" s="581"/>
      <c r="AQ20" s="584"/>
      <c r="AR20" s="580">
        <f t="shared" si="0"/>
        <v>0</v>
      </c>
      <c r="AS20" s="581"/>
      <c r="AT20" s="581"/>
      <c r="AU20" s="581">
        <f t="shared" si="1"/>
        <v>0</v>
      </c>
      <c r="AV20" s="581"/>
      <c r="AW20" s="582"/>
      <c r="AX20" s="580"/>
      <c r="AY20" s="581"/>
      <c r="AZ20" s="582"/>
    </row>
    <row r="21" spans="1:52" ht="15" customHeight="1">
      <c r="A21" s="530" t="s">
        <v>116</v>
      </c>
      <c r="B21" s="531"/>
      <c r="C21" s="531"/>
      <c r="D21" s="531"/>
      <c r="E21" s="531"/>
      <c r="F21" s="531"/>
      <c r="G21" s="532"/>
      <c r="H21" s="583">
        <v>0</v>
      </c>
      <c r="I21" s="581"/>
      <c r="J21" s="581"/>
      <c r="K21" s="581">
        <v>0</v>
      </c>
      <c r="L21" s="581"/>
      <c r="M21" s="584"/>
      <c r="N21" s="580">
        <v>0</v>
      </c>
      <c r="O21" s="581"/>
      <c r="P21" s="581"/>
      <c r="Q21" s="581">
        <v>0</v>
      </c>
      <c r="R21" s="581"/>
      <c r="S21" s="582"/>
      <c r="T21" s="580">
        <v>0</v>
      </c>
      <c r="U21" s="581"/>
      <c r="V21" s="581"/>
      <c r="W21" s="581">
        <v>0</v>
      </c>
      <c r="X21" s="581"/>
      <c r="Y21" s="582"/>
      <c r="Z21" s="583">
        <v>0</v>
      </c>
      <c r="AA21" s="581"/>
      <c r="AB21" s="581"/>
      <c r="AC21" s="581">
        <v>0</v>
      </c>
      <c r="AD21" s="581"/>
      <c r="AE21" s="584"/>
      <c r="AF21" s="580">
        <f t="shared" si="2"/>
        <v>0</v>
      </c>
      <c r="AG21" s="581"/>
      <c r="AH21" s="581"/>
      <c r="AI21" s="581">
        <f t="shared" si="3"/>
        <v>0</v>
      </c>
      <c r="AJ21" s="581"/>
      <c r="AK21" s="582"/>
      <c r="AL21" s="583">
        <v>0</v>
      </c>
      <c r="AM21" s="581"/>
      <c r="AN21" s="581"/>
      <c r="AO21" s="581">
        <v>0</v>
      </c>
      <c r="AP21" s="581"/>
      <c r="AQ21" s="584"/>
      <c r="AR21" s="578">
        <f t="shared" si="0"/>
        <v>0</v>
      </c>
      <c r="AS21" s="577"/>
      <c r="AT21" s="577"/>
      <c r="AU21" s="577">
        <f t="shared" si="1"/>
        <v>0</v>
      </c>
      <c r="AV21" s="577"/>
      <c r="AW21" s="579"/>
      <c r="AX21" s="578"/>
      <c r="AY21" s="577"/>
      <c r="AZ21" s="579"/>
    </row>
    <row r="22" spans="1:52" ht="15" customHeight="1">
      <c r="A22" s="512" t="s">
        <v>117</v>
      </c>
      <c r="B22" s="513"/>
      <c r="C22" s="513"/>
      <c r="D22" s="513"/>
      <c r="E22" s="513"/>
      <c r="F22" s="513"/>
      <c r="G22" s="514"/>
      <c r="H22" s="574">
        <f>SUM(H15:J21)</f>
        <v>0</v>
      </c>
      <c r="I22" s="560"/>
      <c r="J22" s="560"/>
      <c r="K22" s="560">
        <f>SUM(K15:M21)</f>
        <v>0</v>
      </c>
      <c r="L22" s="560"/>
      <c r="M22" s="575"/>
      <c r="N22" s="559">
        <f>SUM(N15:P21)</f>
        <v>0</v>
      </c>
      <c r="O22" s="560"/>
      <c r="P22" s="560"/>
      <c r="Q22" s="560">
        <f>SUM(Q15:S21)</f>
        <v>0</v>
      </c>
      <c r="R22" s="560"/>
      <c r="S22" s="561"/>
      <c r="T22" s="559">
        <f>SUM(T15:V21)</f>
        <v>0</v>
      </c>
      <c r="U22" s="560"/>
      <c r="V22" s="560"/>
      <c r="W22" s="560">
        <f>SUM(W15:Y21)</f>
        <v>0</v>
      </c>
      <c r="X22" s="560"/>
      <c r="Y22" s="561"/>
      <c r="Z22" s="574">
        <f>SUM(Z15:AB21)</f>
        <v>0</v>
      </c>
      <c r="AA22" s="560"/>
      <c r="AB22" s="560"/>
      <c r="AC22" s="560">
        <f>SUM(AC15:AE21)</f>
        <v>0</v>
      </c>
      <c r="AD22" s="560"/>
      <c r="AE22" s="575"/>
      <c r="AF22" s="559">
        <f>SUM(AF15:AH21)</f>
        <v>0</v>
      </c>
      <c r="AG22" s="560"/>
      <c r="AH22" s="560"/>
      <c r="AI22" s="560">
        <f>SUM(AI15:AK21)</f>
        <v>0</v>
      </c>
      <c r="AJ22" s="560"/>
      <c r="AK22" s="561"/>
      <c r="AL22" s="574">
        <f>SUM(AL15:AN21)</f>
        <v>0</v>
      </c>
      <c r="AM22" s="560"/>
      <c r="AN22" s="560"/>
      <c r="AO22" s="560">
        <f>SUM(AO15:AQ21)</f>
        <v>0</v>
      </c>
      <c r="AP22" s="560"/>
      <c r="AQ22" s="575"/>
      <c r="AR22" s="559">
        <f>SUM(AR15:AT21)</f>
        <v>0</v>
      </c>
      <c r="AS22" s="560"/>
      <c r="AT22" s="560"/>
      <c r="AU22" s="560">
        <f>SUM(AU15:AW21)</f>
        <v>0</v>
      </c>
      <c r="AV22" s="560"/>
      <c r="AW22" s="561"/>
      <c r="AX22" s="559"/>
      <c r="AY22" s="560"/>
      <c r="AZ22" s="561"/>
    </row>
    <row r="23" spans="1:52" ht="15" customHeight="1">
      <c r="A23" s="533" t="s">
        <v>118</v>
      </c>
      <c r="B23" s="534"/>
      <c r="C23" s="534"/>
      <c r="D23" s="534"/>
      <c r="E23" s="534"/>
      <c r="F23" s="534"/>
      <c r="G23" s="535"/>
      <c r="H23" s="585"/>
      <c r="I23" s="586"/>
      <c r="J23" s="586"/>
      <c r="K23" s="586"/>
      <c r="L23" s="586"/>
      <c r="M23" s="587"/>
      <c r="N23" s="588"/>
      <c r="O23" s="586"/>
      <c r="P23" s="586"/>
      <c r="Q23" s="586"/>
      <c r="R23" s="586"/>
      <c r="S23" s="589"/>
      <c r="T23" s="588"/>
      <c r="U23" s="586"/>
      <c r="V23" s="586"/>
      <c r="W23" s="586"/>
      <c r="X23" s="586"/>
      <c r="Y23" s="589"/>
      <c r="Z23" s="585"/>
      <c r="AA23" s="586"/>
      <c r="AB23" s="586"/>
      <c r="AC23" s="586"/>
      <c r="AD23" s="586"/>
      <c r="AE23" s="587"/>
      <c r="AF23" s="588"/>
      <c r="AG23" s="586"/>
      <c r="AH23" s="586"/>
      <c r="AI23" s="586"/>
      <c r="AJ23" s="586"/>
      <c r="AK23" s="589"/>
      <c r="AL23" s="585"/>
      <c r="AM23" s="586"/>
      <c r="AN23" s="586"/>
      <c r="AO23" s="586"/>
      <c r="AP23" s="586"/>
      <c r="AQ23" s="587"/>
      <c r="AR23" s="588"/>
      <c r="AS23" s="586"/>
      <c r="AT23" s="586"/>
      <c r="AU23" s="586"/>
      <c r="AV23" s="586"/>
      <c r="AW23" s="589"/>
      <c r="AX23" s="588"/>
      <c r="AY23" s="586"/>
      <c r="AZ23" s="589"/>
    </row>
    <row r="24" spans="1:52" ht="15" customHeight="1">
      <c r="A24" s="527" t="s">
        <v>119</v>
      </c>
      <c r="B24" s="528"/>
      <c r="C24" s="528"/>
      <c r="D24" s="528"/>
      <c r="E24" s="528"/>
      <c r="F24" s="528"/>
      <c r="G24" s="529"/>
      <c r="H24" s="583">
        <v>0</v>
      </c>
      <c r="I24" s="581"/>
      <c r="J24" s="581"/>
      <c r="K24" s="581">
        <v>0</v>
      </c>
      <c r="L24" s="581"/>
      <c r="M24" s="584"/>
      <c r="N24" s="580">
        <v>0</v>
      </c>
      <c r="O24" s="581"/>
      <c r="P24" s="581"/>
      <c r="Q24" s="581">
        <v>0</v>
      </c>
      <c r="R24" s="581"/>
      <c r="S24" s="582"/>
      <c r="T24" s="580">
        <v>0</v>
      </c>
      <c r="U24" s="581"/>
      <c r="V24" s="581"/>
      <c r="W24" s="581">
        <v>0</v>
      </c>
      <c r="X24" s="581"/>
      <c r="Y24" s="582"/>
      <c r="Z24" s="583">
        <v>0</v>
      </c>
      <c r="AA24" s="581"/>
      <c r="AB24" s="581"/>
      <c r="AC24" s="581">
        <v>0</v>
      </c>
      <c r="AD24" s="581"/>
      <c r="AE24" s="584"/>
      <c r="AF24" s="580">
        <f>H24+N24-T24-Z24</f>
        <v>0</v>
      </c>
      <c r="AG24" s="581"/>
      <c r="AH24" s="581"/>
      <c r="AI24" s="581">
        <f>K24+Q24-W24-AC24</f>
        <v>0</v>
      </c>
      <c r="AJ24" s="581"/>
      <c r="AK24" s="582"/>
      <c r="AL24" s="583">
        <v>0</v>
      </c>
      <c r="AM24" s="581"/>
      <c r="AN24" s="581"/>
      <c r="AO24" s="581">
        <v>0</v>
      </c>
      <c r="AP24" s="581"/>
      <c r="AQ24" s="584"/>
      <c r="AR24" s="580">
        <f t="shared" si="0"/>
        <v>0</v>
      </c>
      <c r="AS24" s="581"/>
      <c r="AT24" s="581"/>
      <c r="AU24" s="581">
        <f t="shared" si="1"/>
        <v>0</v>
      </c>
      <c r="AV24" s="581"/>
      <c r="AW24" s="582"/>
      <c r="AX24" s="580"/>
      <c r="AY24" s="581"/>
      <c r="AZ24" s="582"/>
    </row>
    <row r="25" spans="1:52" ht="15" customHeight="1">
      <c r="A25" s="527" t="s">
        <v>151</v>
      </c>
      <c r="B25" s="528"/>
      <c r="C25" s="528"/>
      <c r="D25" s="528"/>
      <c r="E25" s="528"/>
      <c r="F25" s="528"/>
      <c r="G25" s="529"/>
      <c r="H25" s="583">
        <v>0</v>
      </c>
      <c r="I25" s="581"/>
      <c r="J25" s="581"/>
      <c r="K25" s="581">
        <v>0</v>
      </c>
      <c r="L25" s="581"/>
      <c r="M25" s="584"/>
      <c r="N25" s="580">
        <v>0</v>
      </c>
      <c r="O25" s="581"/>
      <c r="P25" s="581"/>
      <c r="Q25" s="581">
        <v>0</v>
      </c>
      <c r="R25" s="581"/>
      <c r="S25" s="582"/>
      <c r="T25" s="580">
        <v>0</v>
      </c>
      <c r="U25" s="581"/>
      <c r="V25" s="581"/>
      <c r="W25" s="581">
        <v>0</v>
      </c>
      <c r="X25" s="581"/>
      <c r="Y25" s="582"/>
      <c r="Z25" s="583">
        <v>0</v>
      </c>
      <c r="AA25" s="581"/>
      <c r="AB25" s="581"/>
      <c r="AC25" s="581">
        <v>0</v>
      </c>
      <c r="AD25" s="581"/>
      <c r="AE25" s="584"/>
      <c r="AF25" s="580">
        <f>H25+N25-T25-Z25</f>
        <v>0</v>
      </c>
      <c r="AG25" s="581"/>
      <c r="AH25" s="581"/>
      <c r="AI25" s="581">
        <f>K25+Q25-W25-AC25</f>
        <v>0</v>
      </c>
      <c r="AJ25" s="581"/>
      <c r="AK25" s="582"/>
      <c r="AL25" s="583">
        <v>0</v>
      </c>
      <c r="AM25" s="581"/>
      <c r="AN25" s="581"/>
      <c r="AO25" s="581">
        <v>0</v>
      </c>
      <c r="AP25" s="581"/>
      <c r="AQ25" s="584"/>
      <c r="AR25" s="580">
        <f t="shared" si="0"/>
        <v>0</v>
      </c>
      <c r="AS25" s="581"/>
      <c r="AT25" s="581"/>
      <c r="AU25" s="581">
        <f t="shared" si="1"/>
        <v>0</v>
      </c>
      <c r="AV25" s="581"/>
      <c r="AW25" s="582"/>
      <c r="AX25" s="580"/>
      <c r="AY25" s="581"/>
      <c r="AZ25" s="582"/>
    </row>
    <row r="26" spans="1:52" ht="15" customHeight="1">
      <c r="A26" s="530" t="s">
        <v>120</v>
      </c>
      <c r="B26" s="531"/>
      <c r="C26" s="531"/>
      <c r="D26" s="531"/>
      <c r="E26" s="531"/>
      <c r="F26" s="531"/>
      <c r="G26" s="532"/>
      <c r="H26" s="583">
        <v>0</v>
      </c>
      <c r="I26" s="581"/>
      <c r="J26" s="581"/>
      <c r="K26" s="581">
        <v>0</v>
      </c>
      <c r="L26" s="581"/>
      <c r="M26" s="584"/>
      <c r="N26" s="580">
        <v>0</v>
      </c>
      <c r="O26" s="581"/>
      <c r="P26" s="581"/>
      <c r="Q26" s="581">
        <v>0</v>
      </c>
      <c r="R26" s="581"/>
      <c r="S26" s="582"/>
      <c r="T26" s="580">
        <v>0</v>
      </c>
      <c r="U26" s="581"/>
      <c r="V26" s="581"/>
      <c r="W26" s="581">
        <v>0</v>
      </c>
      <c r="X26" s="581"/>
      <c r="Y26" s="582"/>
      <c r="Z26" s="583">
        <v>0</v>
      </c>
      <c r="AA26" s="581"/>
      <c r="AB26" s="581"/>
      <c r="AC26" s="581">
        <v>0</v>
      </c>
      <c r="AD26" s="581"/>
      <c r="AE26" s="584"/>
      <c r="AF26" s="580">
        <f>H26+N26-T26-Z26</f>
        <v>0</v>
      </c>
      <c r="AG26" s="581"/>
      <c r="AH26" s="581"/>
      <c r="AI26" s="581">
        <f>K26+Q26-W26-AC26</f>
        <v>0</v>
      </c>
      <c r="AJ26" s="581"/>
      <c r="AK26" s="582"/>
      <c r="AL26" s="583">
        <v>0</v>
      </c>
      <c r="AM26" s="581"/>
      <c r="AN26" s="581"/>
      <c r="AO26" s="581">
        <v>0</v>
      </c>
      <c r="AP26" s="581"/>
      <c r="AQ26" s="584"/>
      <c r="AR26" s="578">
        <f t="shared" si="0"/>
        <v>0</v>
      </c>
      <c r="AS26" s="577"/>
      <c r="AT26" s="577"/>
      <c r="AU26" s="577">
        <f t="shared" si="1"/>
        <v>0</v>
      </c>
      <c r="AV26" s="577"/>
      <c r="AW26" s="579"/>
      <c r="AX26" s="578"/>
      <c r="AY26" s="577"/>
      <c r="AZ26" s="579"/>
    </row>
    <row r="27" spans="1:52" ht="15" customHeight="1">
      <c r="A27" s="512" t="s">
        <v>121</v>
      </c>
      <c r="B27" s="513"/>
      <c r="C27" s="513"/>
      <c r="D27" s="513"/>
      <c r="E27" s="513"/>
      <c r="F27" s="513"/>
      <c r="G27" s="514"/>
      <c r="H27" s="574">
        <f>SUM(H24:J26)</f>
        <v>0</v>
      </c>
      <c r="I27" s="560"/>
      <c r="J27" s="560"/>
      <c r="K27" s="560">
        <f>SUM(K24:M26)</f>
        <v>0</v>
      </c>
      <c r="L27" s="560"/>
      <c r="M27" s="575"/>
      <c r="N27" s="559">
        <f>SUM(N24:P26)</f>
        <v>0</v>
      </c>
      <c r="O27" s="560"/>
      <c r="P27" s="560"/>
      <c r="Q27" s="560">
        <f>SUM(Q24:S26)</f>
        <v>0</v>
      </c>
      <c r="R27" s="560"/>
      <c r="S27" s="561"/>
      <c r="T27" s="559">
        <f>SUM(T24:V26)</f>
        <v>0</v>
      </c>
      <c r="U27" s="560"/>
      <c r="V27" s="560"/>
      <c r="W27" s="560">
        <f>SUM(W24:Y26)</f>
        <v>0</v>
      </c>
      <c r="X27" s="560"/>
      <c r="Y27" s="561"/>
      <c r="Z27" s="574">
        <f>SUM(Z24:AB26)</f>
        <v>0</v>
      </c>
      <c r="AA27" s="560"/>
      <c r="AB27" s="560"/>
      <c r="AC27" s="560">
        <f>SUM(AC24:AE26)</f>
        <v>0</v>
      </c>
      <c r="AD27" s="560"/>
      <c r="AE27" s="575"/>
      <c r="AF27" s="559">
        <f>SUM(AF24:AH26)</f>
        <v>0</v>
      </c>
      <c r="AG27" s="560"/>
      <c r="AH27" s="560"/>
      <c r="AI27" s="560">
        <f>SUM(AI24:AK26)</f>
        <v>0</v>
      </c>
      <c r="AJ27" s="560"/>
      <c r="AK27" s="561"/>
      <c r="AL27" s="574">
        <f>SUM(AL24:AN26)</f>
        <v>0</v>
      </c>
      <c r="AM27" s="560"/>
      <c r="AN27" s="560"/>
      <c r="AO27" s="560">
        <f>SUM(AO24:AQ26)</f>
        <v>0</v>
      </c>
      <c r="AP27" s="560"/>
      <c r="AQ27" s="575"/>
      <c r="AR27" s="559">
        <f>SUM(AR24:AT26)</f>
        <v>0</v>
      </c>
      <c r="AS27" s="560"/>
      <c r="AT27" s="560"/>
      <c r="AU27" s="560">
        <f>SUM(AU24:AW26)</f>
        <v>0</v>
      </c>
      <c r="AV27" s="560"/>
      <c r="AW27" s="561"/>
      <c r="AX27" s="559"/>
      <c r="AY27" s="560"/>
      <c r="AZ27" s="561"/>
    </row>
    <row r="28" spans="1:52" ht="15" customHeight="1">
      <c r="A28" s="512" t="s">
        <v>122</v>
      </c>
      <c r="B28" s="513"/>
      <c r="C28" s="513"/>
      <c r="D28" s="513"/>
      <c r="E28" s="513"/>
      <c r="F28" s="513"/>
      <c r="G28" s="514"/>
      <c r="H28" s="574">
        <f>H22+H27</f>
        <v>0</v>
      </c>
      <c r="I28" s="560"/>
      <c r="J28" s="560"/>
      <c r="K28" s="560">
        <f>K22+K27</f>
        <v>0</v>
      </c>
      <c r="L28" s="560"/>
      <c r="M28" s="575"/>
      <c r="N28" s="559">
        <f>N22+N27</f>
        <v>0</v>
      </c>
      <c r="O28" s="560"/>
      <c r="P28" s="560"/>
      <c r="Q28" s="560">
        <f>Q22+Q27</f>
        <v>0</v>
      </c>
      <c r="R28" s="560"/>
      <c r="S28" s="561"/>
      <c r="T28" s="559">
        <f>T22+T27</f>
        <v>0</v>
      </c>
      <c r="U28" s="560"/>
      <c r="V28" s="560"/>
      <c r="W28" s="560">
        <f>W22+W27</f>
        <v>0</v>
      </c>
      <c r="X28" s="560"/>
      <c r="Y28" s="561"/>
      <c r="Z28" s="574">
        <f>Z22+Z27</f>
        <v>0</v>
      </c>
      <c r="AA28" s="560"/>
      <c r="AB28" s="560"/>
      <c r="AC28" s="560">
        <f>AC22+AC27</f>
        <v>0</v>
      </c>
      <c r="AD28" s="560"/>
      <c r="AE28" s="575"/>
      <c r="AF28" s="559">
        <f>H28+N28-T28-Z28</f>
        <v>0</v>
      </c>
      <c r="AG28" s="560"/>
      <c r="AH28" s="560"/>
      <c r="AI28" s="560">
        <f>K28+Q28-W28-AC28</f>
        <v>0</v>
      </c>
      <c r="AJ28" s="560"/>
      <c r="AK28" s="561"/>
      <c r="AL28" s="574">
        <f>AL22+AL27</f>
        <v>0</v>
      </c>
      <c r="AM28" s="560"/>
      <c r="AN28" s="560"/>
      <c r="AO28" s="560">
        <f>AO22+AO27</f>
        <v>0</v>
      </c>
      <c r="AP28" s="560"/>
      <c r="AQ28" s="575"/>
      <c r="AR28" s="559">
        <f t="shared" si="0"/>
        <v>0</v>
      </c>
      <c r="AS28" s="560"/>
      <c r="AT28" s="560"/>
      <c r="AU28" s="560">
        <f t="shared" si="1"/>
        <v>0</v>
      </c>
      <c r="AV28" s="560"/>
      <c r="AW28" s="561"/>
      <c r="AX28" s="559"/>
      <c r="AY28" s="560"/>
      <c r="AZ28" s="561"/>
    </row>
    <row r="29" spans="1:52" ht="15" customHeight="1">
      <c r="A29" s="512" t="s">
        <v>123</v>
      </c>
      <c r="B29" s="513"/>
      <c r="C29" s="513"/>
      <c r="D29" s="513"/>
      <c r="E29" s="513"/>
      <c r="F29" s="513"/>
      <c r="G29" s="514"/>
      <c r="H29" s="574">
        <f>H13+H28</f>
        <v>0</v>
      </c>
      <c r="I29" s="560"/>
      <c r="J29" s="560"/>
      <c r="K29" s="560">
        <f>K13+K28</f>
        <v>0</v>
      </c>
      <c r="L29" s="560"/>
      <c r="M29" s="575"/>
      <c r="N29" s="559">
        <f>N13+N28</f>
        <v>0</v>
      </c>
      <c r="O29" s="560"/>
      <c r="P29" s="560"/>
      <c r="Q29" s="560">
        <f>Q13+Q28</f>
        <v>0</v>
      </c>
      <c r="R29" s="560"/>
      <c r="S29" s="561"/>
      <c r="T29" s="559">
        <f>T13+T28</f>
        <v>0</v>
      </c>
      <c r="U29" s="560"/>
      <c r="V29" s="560"/>
      <c r="W29" s="560">
        <f>W13+W28</f>
        <v>0</v>
      </c>
      <c r="X29" s="560"/>
      <c r="Y29" s="561"/>
      <c r="Z29" s="574">
        <f>Z13+Z28</f>
        <v>0</v>
      </c>
      <c r="AA29" s="560"/>
      <c r="AB29" s="560"/>
      <c r="AC29" s="560">
        <f>AC13+AC28</f>
        <v>0</v>
      </c>
      <c r="AD29" s="560"/>
      <c r="AE29" s="575"/>
      <c r="AF29" s="559">
        <f>H29+N29-T29-Z29</f>
        <v>0</v>
      </c>
      <c r="AG29" s="560"/>
      <c r="AH29" s="560"/>
      <c r="AI29" s="560">
        <f>K29+Q29-W29-AC29</f>
        <v>0</v>
      </c>
      <c r="AJ29" s="560"/>
      <c r="AK29" s="561"/>
      <c r="AL29" s="574">
        <f>AL13+AL28</f>
        <v>0</v>
      </c>
      <c r="AM29" s="560"/>
      <c r="AN29" s="560"/>
      <c r="AO29" s="560">
        <f>AO13+AO28</f>
        <v>0</v>
      </c>
      <c r="AP29" s="560"/>
      <c r="AQ29" s="575"/>
      <c r="AR29" s="559">
        <f t="shared" si="0"/>
        <v>0</v>
      </c>
      <c r="AS29" s="560"/>
      <c r="AT29" s="560"/>
      <c r="AU29" s="560">
        <f t="shared" si="1"/>
        <v>0</v>
      </c>
      <c r="AV29" s="560"/>
      <c r="AW29" s="561"/>
      <c r="AX29" s="559"/>
      <c r="AY29" s="560"/>
      <c r="AZ29" s="561"/>
    </row>
    <row r="30" spans="1:52" ht="15" customHeight="1">
      <c r="A30" s="512" t="s">
        <v>124</v>
      </c>
      <c r="B30" s="513"/>
      <c r="C30" s="513"/>
      <c r="D30" s="513"/>
      <c r="E30" s="513"/>
      <c r="F30" s="513"/>
      <c r="G30" s="514"/>
      <c r="H30" s="576"/>
      <c r="I30" s="563"/>
      <c r="J30" s="563"/>
      <c r="K30" s="563"/>
      <c r="L30" s="563"/>
      <c r="M30" s="565"/>
      <c r="N30" s="562"/>
      <c r="O30" s="563"/>
      <c r="P30" s="563"/>
      <c r="Q30" s="563"/>
      <c r="R30" s="563"/>
      <c r="S30" s="564"/>
      <c r="T30" s="562"/>
      <c r="U30" s="563"/>
      <c r="V30" s="563"/>
      <c r="W30" s="563"/>
      <c r="X30" s="563"/>
      <c r="Y30" s="564"/>
      <c r="Z30" s="576"/>
      <c r="AA30" s="563"/>
      <c r="AB30" s="563"/>
      <c r="AC30" s="563"/>
      <c r="AD30" s="563"/>
      <c r="AE30" s="565"/>
      <c r="AF30" s="562">
        <f>H30+N30-T30-Z30</f>
        <v>0</v>
      </c>
      <c r="AG30" s="563"/>
      <c r="AH30" s="563"/>
      <c r="AI30" s="563">
        <f>K30+Q30-W30-AC30</f>
        <v>0</v>
      </c>
      <c r="AJ30" s="563"/>
      <c r="AK30" s="564"/>
      <c r="AL30" s="556"/>
      <c r="AM30" s="557"/>
      <c r="AN30" s="558"/>
      <c r="AO30" s="553"/>
      <c r="AP30" s="554"/>
      <c r="AQ30" s="555"/>
      <c r="AR30" s="556"/>
      <c r="AS30" s="557"/>
      <c r="AT30" s="558"/>
      <c r="AU30" s="553"/>
      <c r="AV30" s="554"/>
      <c r="AW30" s="555"/>
      <c r="AX30" s="562"/>
      <c r="AY30" s="563"/>
      <c r="AZ30" s="564"/>
    </row>
    <row r="31" spans="1:52" ht="15" customHeight="1">
      <c r="A31" s="515" t="s">
        <v>125</v>
      </c>
      <c r="B31" s="516"/>
      <c r="C31" s="516"/>
      <c r="D31" s="516"/>
      <c r="E31" s="516"/>
      <c r="F31" s="516"/>
      <c r="G31" s="517"/>
      <c r="H31" s="572"/>
      <c r="I31" s="570"/>
      <c r="J31" s="570"/>
      <c r="K31" s="570">
        <f>K29+K30</f>
        <v>0</v>
      </c>
      <c r="L31" s="570"/>
      <c r="M31" s="573"/>
      <c r="N31" s="569"/>
      <c r="O31" s="570"/>
      <c r="P31" s="570"/>
      <c r="Q31" s="570">
        <f>Q29+Q30</f>
        <v>0</v>
      </c>
      <c r="R31" s="570"/>
      <c r="S31" s="571"/>
      <c r="T31" s="569"/>
      <c r="U31" s="570"/>
      <c r="V31" s="570"/>
      <c r="W31" s="570">
        <f>W29+W30</f>
        <v>0</v>
      </c>
      <c r="X31" s="570"/>
      <c r="Y31" s="571"/>
      <c r="Z31" s="572"/>
      <c r="AA31" s="570"/>
      <c r="AB31" s="570"/>
      <c r="AC31" s="570">
        <f>AC29+AC30</f>
        <v>0</v>
      </c>
      <c r="AD31" s="570"/>
      <c r="AE31" s="573"/>
      <c r="AF31" s="569"/>
      <c r="AG31" s="570"/>
      <c r="AH31" s="570"/>
      <c r="AI31" s="570">
        <f>K31+Q31-W31-AC31</f>
        <v>0</v>
      </c>
      <c r="AJ31" s="570"/>
      <c r="AK31" s="571"/>
      <c r="AL31" s="549"/>
      <c r="AM31" s="550"/>
      <c r="AN31" s="550"/>
      <c r="AO31" s="551"/>
      <c r="AP31" s="551"/>
      <c r="AQ31" s="552"/>
      <c r="AR31" s="549"/>
      <c r="AS31" s="550"/>
      <c r="AT31" s="550"/>
      <c r="AU31" s="551"/>
      <c r="AV31" s="551"/>
      <c r="AW31" s="552"/>
      <c r="AX31" s="566"/>
      <c r="AY31" s="567"/>
      <c r="AZ31" s="568"/>
    </row>
    <row r="33" spans="2:4" ht="13.5">
      <c r="B33" s="6" t="s">
        <v>152</v>
      </c>
      <c r="C33" s="6">
        <v>1</v>
      </c>
      <c r="D33" s="6" t="s">
        <v>153</v>
      </c>
    </row>
    <row r="34" ht="13.5">
      <c r="D34" s="6" t="s">
        <v>154</v>
      </c>
    </row>
    <row r="35" ht="13.5">
      <c r="D35" s="6" t="s">
        <v>155</v>
      </c>
    </row>
    <row r="36" ht="13.5">
      <c r="D36" s="6" t="s">
        <v>156</v>
      </c>
    </row>
    <row r="37" spans="3:4" ht="13.5">
      <c r="C37" s="6">
        <v>2</v>
      </c>
      <c r="D37" s="6" t="s">
        <v>157</v>
      </c>
    </row>
  </sheetData>
  <sheetProtection/>
  <mergeCells count="370">
    <mergeCell ref="AU31:AW31"/>
    <mergeCell ref="AX31:AZ31"/>
    <mergeCell ref="AC31:AE31"/>
    <mergeCell ref="AF31:AH31"/>
    <mergeCell ref="AI31:AK31"/>
    <mergeCell ref="AL31:AN31"/>
    <mergeCell ref="AO31:AQ31"/>
    <mergeCell ref="AR31:AT31"/>
    <mergeCell ref="AU30:AW30"/>
    <mergeCell ref="AX30:AZ30"/>
    <mergeCell ref="A31:G31"/>
    <mergeCell ref="H31:J31"/>
    <mergeCell ref="K31:M31"/>
    <mergeCell ref="N31:P31"/>
    <mergeCell ref="Q31:S31"/>
    <mergeCell ref="T31:V31"/>
    <mergeCell ref="W31:Y31"/>
    <mergeCell ref="Z31:AB31"/>
    <mergeCell ref="AC30:AE30"/>
    <mergeCell ref="AF30:AH30"/>
    <mergeCell ref="AI30:AK30"/>
    <mergeCell ref="AL30:AN30"/>
    <mergeCell ref="AO30:AQ30"/>
    <mergeCell ref="AR30:AT30"/>
    <mergeCell ref="AU29:AW29"/>
    <mergeCell ref="AX29:AZ29"/>
    <mergeCell ref="A30:G30"/>
    <mergeCell ref="H30:J30"/>
    <mergeCell ref="K30:M30"/>
    <mergeCell ref="N30:P30"/>
    <mergeCell ref="Q30:S30"/>
    <mergeCell ref="T30:V30"/>
    <mergeCell ref="W30:Y30"/>
    <mergeCell ref="Z30:AB30"/>
    <mergeCell ref="AC29:AE29"/>
    <mergeCell ref="AF29:AH29"/>
    <mergeCell ref="AI29:AK29"/>
    <mergeCell ref="AL29:AN29"/>
    <mergeCell ref="AO29:AQ29"/>
    <mergeCell ref="AR29:AT29"/>
    <mergeCell ref="AU28:AW28"/>
    <mergeCell ref="AX28:AZ28"/>
    <mergeCell ref="A29:G29"/>
    <mergeCell ref="H29:J29"/>
    <mergeCell ref="K29:M29"/>
    <mergeCell ref="N29:P29"/>
    <mergeCell ref="Q29:S29"/>
    <mergeCell ref="T29:V29"/>
    <mergeCell ref="W29:Y29"/>
    <mergeCell ref="Z29:AB29"/>
    <mergeCell ref="AC28:AE28"/>
    <mergeCell ref="AF28:AH28"/>
    <mergeCell ref="AI28:AK28"/>
    <mergeCell ref="AL28:AN28"/>
    <mergeCell ref="AO28:AQ28"/>
    <mergeCell ref="AR28:AT28"/>
    <mergeCell ref="AU27:AW27"/>
    <mergeCell ref="AX27:AZ27"/>
    <mergeCell ref="A28:G28"/>
    <mergeCell ref="H28:J28"/>
    <mergeCell ref="K28:M28"/>
    <mergeCell ref="N28:P28"/>
    <mergeCell ref="Q28:S28"/>
    <mergeCell ref="T28:V28"/>
    <mergeCell ref="W28:Y28"/>
    <mergeCell ref="Z28:AB28"/>
    <mergeCell ref="AC27:AE27"/>
    <mergeCell ref="AF27:AH27"/>
    <mergeCell ref="AI27:AK27"/>
    <mergeCell ref="AL27:AN27"/>
    <mergeCell ref="AO27:AQ27"/>
    <mergeCell ref="AR27:AT27"/>
    <mergeCell ref="AU26:AW26"/>
    <mergeCell ref="AX26:AZ26"/>
    <mergeCell ref="A27:G27"/>
    <mergeCell ref="H27:J27"/>
    <mergeCell ref="K27:M27"/>
    <mergeCell ref="N27:P27"/>
    <mergeCell ref="Q27:S27"/>
    <mergeCell ref="T27:V27"/>
    <mergeCell ref="W27:Y27"/>
    <mergeCell ref="Z27:AB27"/>
    <mergeCell ref="AC26:AE26"/>
    <mergeCell ref="AF26:AH26"/>
    <mergeCell ref="AI26:AK26"/>
    <mergeCell ref="AL26:AN26"/>
    <mergeCell ref="AO26:AQ26"/>
    <mergeCell ref="AR26:AT26"/>
    <mergeCell ref="AU25:AW25"/>
    <mergeCell ref="AX25:AZ25"/>
    <mergeCell ref="A26:G26"/>
    <mergeCell ref="H26:J26"/>
    <mergeCell ref="K26:M26"/>
    <mergeCell ref="N26:P26"/>
    <mergeCell ref="Q26:S26"/>
    <mergeCell ref="T26:V26"/>
    <mergeCell ref="W26:Y26"/>
    <mergeCell ref="Z26:AB26"/>
    <mergeCell ref="AC25:AE25"/>
    <mergeCell ref="AF25:AH25"/>
    <mergeCell ref="AI25:AK25"/>
    <mergeCell ref="AL25:AN25"/>
    <mergeCell ref="AO25:AQ25"/>
    <mergeCell ref="AR25:AT25"/>
    <mergeCell ref="AU24:AW24"/>
    <mergeCell ref="AX24:AZ24"/>
    <mergeCell ref="A25:G25"/>
    <mergeCell ref="H25:J25"/>
    <mergeCell ref="K25:M25"/>
    <mergeCell ref="N25:P25"/>
    <mergeCell ref="Q25:S25"/>
    <mergeCell ref="T25:V25"/>
    <mergeCell ref="W25:Y25"/>
    <mergeCell ref="Z25:AB25"/>
    <mergeCell ref="AC24:AE24"/>
    <mergeCell ref="AF24:AH24"/>
    <mergeCell ref="AI24:AK24"/>
    <mergeCell ref="AL24:AN24"/>
    <mergeCell ref="AO24:AQ24"/>
    <mergeCell ref="AR24:AT24"/>
    <mergeCell ref="AU23:AW23"/>
    <mergeCell ref="AX23:AZ23"/>
    <mergeCell ref="A24:G24"/>
    <mergeCell ref="H24:J24"/>
    <mergeCell ref="K24:M24"/>
    <mergeCell ref="N24:P24"/>
    <mergeCell ref="Q24:S24"/>
    <mergeCell ref="T24:V24"/>
    <mergeCell ref="W24:Y24"/>
    <mergeCell ref="Z24:AB24"/>
    <mergeCell ref="AC23:AE23"/>
    <mergeCell ref="AF23:AH23"/>
    <mergeCell ref="AI23:AK23"/>
    <mergeCell ref="AL23:AN23"/>
    <mergeCell ref="AO23:AQ23"/>
    <mergeCell ref="AR23:AT23"/>
    <mergeCell ref="AU22:AW22"/>
    <mergeCell ref="AX22:AZ22"/>
    <mergeCell ref="A23:G23"/>
    <mergeCell ref="H23:J23"/>
    <mergeCell ref="K23:M23"/>
    <mergeCell ref="N23:P23"/>
    <mergeCell ref="Q23:S23"/>
    <mergeCell ref="T23:V23"/>
    <mergeCell ref="W23:Y23"/>
    <mergeCell ref="Z23:AB23"/>
    <mergeCell ref="AC22:AE22"/>
    <mergeCell ref="AF22:AH22"/>
    <mergeCell ref="AI22:AK22"/>
    <mergeCell ref="AL22:AN22"/>
    <mergeCell ref="AO22:AQ22"/>
    <mergeCell ref="AR22:AT22"/>
    <mergeCell ref="AU21:AW21"/>
    <mergeCell ref="AX21:AZ21"/>
    <mergeCell ref="A22:G22"/>
    <mergeCell ref="H22:J22"/>
    <mergeCell ref="K22:M22"/>
    <mergeCell ref="N22:P22"/>
    <mergeCell ref="Q22:S22"/>
    <mergeCell ref="T22:V22"/>
    <mergeCell ref="W22:Y22"/>
    <mergeCell ref="Z22:AB22"/>
    <mergeCell ref="AC21:AE21"/>
    <mergeCell ref="AF21:AH21"/>
    <mergeCell ref="AI21:AK21"/>
    <mergeCell ref="AL21:AN21"/>
    <mergeCell ref="AO21:AQ21"/>
    <mergeCell ref="AR21:AT21"/>
    <mergeCell ref="AU20:AW20"/>
    <mergeCell ref="AX20:AZ20"/>
    <mergeCell ref="A21:G21"/>
    <mergeCell ref="H21:J21"/>
    <mergeCell ref="K21:M21"/>
    <mergeCell ref="N21:P21"/>
    <mergeCell ref="Q21:S21"/>
    <mergeCell ref="T21:V21"/>
    <mergeCell ref="W21:Y21"/>
    <mergeCell ref="Z21:AB21"/>
    <mergeCell ref="AC20:AE20"/>
    <mergeCell ref="AF20:AH20"/>
    <mergeCell ref="AI20:AK20"/>
    <mergeCell ref="AL20:AN20"/>
    <mergeCell ref="AO20:AQ20"/>
    <mergeCell ref="AR20:AT20"/>
    <mergeCell ref="AU19:AW19"/>
    <mergeCell ref="AX19:AZ19"/>
    <mergeCell ref="A20:G20"/>
    <mergeCell ref="H20:J20"/>
    <mergeCell ref="K20:M20"/>
    <mergeCell ref="N20:P20"/>
    <mergeCell ref="Q20:S20"/>
    <mergeCell ref="T20:V20"/>
    <mergeCell ref="W20:Y20"/>
    <mergeCell ref="Z20:AB20"/>
    <mergeCell ref="AC19:AE19"/>
    <mergeCell ref="AF19:AH19"/>
    <mergeCell ref="AI19:AK19"/>
    <mergeCell ref="AL19:AN19"/>
    <mergeCell ref="AO19:AQ19"/>
    <mergeCell ref="AR19:AT19"/>
    <mergeCell ref="AU18:AW18"/>
    <mergeCell ref="AX18:AZ18"/>
    <mergeCell ref="A19:G19"/>
    <mergeCell ref="H19:J19"/>
    <mergeCell ref="K19:M19"/>
    <mergeCell ref="N19:P19"/>
    <mergeCell ref="Q19:S19"/>
    <mergeCell ref="T19:V19"/>
    <mergeCell ref="W19:Y19"/>
    <mergeCell ref="Z19:AB19"/>
    <mergeCell ref="AC18:AE18"/>
    <mergeCell ref="AF18:AH18"/>
    <mergeCell ref="AI18:AK18"/>
    <mergeCell ref="AL18:AN18"/>
    <mergeCell ref="AO18:AQ18"/>
    <mergeCell ref="AR18:AT18"/>
    <mergeCell ref="AU17:AW17"/>
    <mergeCell ref="AX17:AZ17"/>
    <mergeCell ref="A18:G18"/>
    <mergeCell ref="H18:J18"/>
    <mergeCell ref="K18:M18"/>
    <mergeCell ref="N18:P18"/>
    <mergeCell ref="Q18:S18"/>
    <mergeCell ref="T18:V18"/>
    <mergeCell ref="W18:Y18"/>
    <mergeCell ref="Z18:AB18"/>
    <mergeCell ref="AC17:AE17"/>
    <mergeCell ref="AF17:AH17"/>
    <mergeCell ref="AI17:AK17"/>
    <mergeCell ref="AL17:AN17"/>
    <mergeCell ref="AO17:AQ17"/>
    <mergeCell ref="AR17:AT17"/>
    <mergeCell ref="AU16:AW16"/>
    <mergeCell ref="AX16:AZ16"/>
    <mergeCell ref="A17:G17"/>
    <mergeCell ref="H17:J17"/>
    <mergeCell ref="K17:M17"/>
    <mergeCell ref="N17:P17"/>
    <mergeCell ref="Q17:S17"/>
    <mergeCell ref="T17:V17"/>
    <mergeCell ref="W17:Y17"/>
    <mergeCell ref="Z17:AB17"/>
    <mergeCell ref="AC16:AE16"/>
    <mergeCell ref="AF16:AH16"/>
    <mergeCell ref="AI16:AK16"/>
    <mergeCell ref="AL16:AN16"/>
    <mergeCell ref="AO16:AQ16"/>
    <mergeCell ref="AR16:AT16"/>
    <mergeCell ref="AU15:AW15"/>
    <mergeCell ref="AX15:AZ15"/>
    <mergeCell ref="A16:G16"/>
    <mergeCell ref="H16:J16"/>
    <mergeCell ref="K16:M16"/>
    <mergeCell ref="N16:P16"/>
    <mergeCell ref="Q16:S16"/>
    <mergeCell ref="T16:V16"/>
    <mergeCell ref="W16:Y16"/>
    <mergeCell ref="Z16:AB16"/>
    <mergeCell ref="AC15:AE15"/>
    <mergeCell ref="AF15:AH15"/>
    <mergeCell ref="AI15:AK15"/>
    <mergeCell ref="AL15:AN15"/>
    <mergeCell ref="AO15:AQ15"/>
    <mergeCell ref="AR15:AT15"/>
    <mergeCell ref="AU14:AW14"/>
    <mergeCell ref="AX14:AZ14"/>
    <mergeCell ref="A15:G15"/>
    <mergeCell ref="H15:J15"/>
    <mergeCell ref="K15:M15"/>
    <mergeCell ref="N15:P15"/>
    <mergeCell ref="Q15:S15"/>
    <mergeCell ref="T15:V15"/>
    <mergeCell ref="W15:Y15"/>
    <mergeCell ref="Z15:AB15"/>
    <mergeCell ref="AC14:AE14"/>
    <mergeCell ref="AF14:AH14"/>
    <mergeCell ref="AI14:AK14"/>
    <mergeCell ref="AL14:AN14"/>
    <mergeCell ref="AO14:AQ14"/>
    <mergeCell ref="AR14:AT14"/>
    <mergeCell ref="AU13:AW13"/>
    <mergeCell ref="AX13:AZ13"/>
    <mergeCell ref="A14:G14"/>
    <mergeCell ref="H14:J14"/>
    <mergeCell ref="K14:M14"/>
    <mergeCell ref="N14:P14"/>
    <mergeCell ref="Q14:S14"/>
    <mergeCell ref="T14:V14"/>
    <mergeCell ref="W14:Y14"/>
    <mergeCell ref="Z14:AB14"/>
    <mergeCell ref="AC13:AE13"/>
    <mergeCell ref="AF13:AH13"/>
    <mergeCell ref="AI13:AK13"/>
    <mergeCell ref="AL13:AN13"/>
    <mergeCell ref="AO13:AQ13"/>
    <mergeCell ref="AR13:AT13"/>
    <mergeCell ref="AU12:AW12"/>
    <mergeCell ref="AX12:AZ12"/>
    <mergeCell ref="A13:G13"/>
    <mergeCell ref="H13:J13"/>
    <mergeCell ref="K13:M13"/>
    <mergeCell ref="N13:P13"/>
    <mergeCell ref="Q13:S13"/>
    <mergeCell ref="T13:V13"/>
    <mergeCell ref="W13:Y13"/>
    <mergeCell ref="Z13:AB13"/>
    <mergeCell ref="AC12:AE12"/>
    <mergeCell ref="AF12:AH12"/>
    <mergeCell ref="AI12:AK12"/>
    <mergeCell ref="AL12:AN12"/>
    <mergeCell ref="AO12:AQ12"/>
    <mergeCell ref="AR12:AT12"/>
    <mergeCell ref="AU11:AW11"/>
    <mergeCell ref="AX11:AZ11"/>
    <mergeCell ref="A12:G12"/>
    <mergeCell ref="H12:J12"/>
    <mergeCell ref="K12:M12"/>
    <mergeCell ref="N12:P12"/>
    <mergeCell ref="Q12:S12"/>
    <mergeCell ref="T12:V12"/>
    <mergeCell ref="W12:Y12"/>
    <mergeCell ref="Z12:AB12"/>
    <mergeCell ref="AC11:AE11"/>
    <mergeCell ref="AF11:AH11"/>
    <mergeCell ref="AI11:AK11"/>
    <mergeCell ref="AL11:AN11"/>
    <mergeCell ref="AO11:AQ11"/>
    <mergeCell ref="AR11:AT11"/>
    <mergeCell ref="AU10:AW10"/>
    <mergeCell ref="AX10:AZ10"/>
    <mergeCell ref="A11:G11"/>
    <mergeCell ref="H11:J11"/>
    <mergeCell ref="K11:M11"/>
    <mergeCell ref="N11:P11"/>
    <mergeCell ref="Q11:S11"/>
    <mergeCell ref="T11:V11"/>
    <mergeCell ref="W11:Y11"/>
    <mergeCell ref="Z11:AB11"/>
    <mergeCell ref="AC10:AE10"/>
    <mergeCell ref="AF10:AH10"/>
    <mergeCell ref="AI10:AK10"/>
    <mergeCell ref="AL10:AN10"/>
    <mergeCell ref="AO10:AQ10"/>
    <mergeCell ref="AR10:AT10"/>
    <mergeCell ref="AO8:AQ9"/>
    <mergeCell ref="AU8:AW9"/>
    <mergeCell ref="A10:G10"/>
    <mergeCell ref="H10:J10"/>
    <mergeCell ref="K10:M10"/>
    <mergeCell ref="N10:P10"/>
    <mergeCell ref="Q10:S10"/>
    <mergeCell ref="T10:V10"/>
    <mergeCell ref="W10:Y10"/>
    <mergeCell ref="Z10:AB10"/>
    <mergeCell ref="K8:M9"/>
    <mergeCell ref="Q8:S9"/>
    <mergeCell ref="W8:Y9"/>
    <mergeCell ref="AC8:AE9"/>
    <mergeCell ref="AF8:AH9"/>
    <mergeCell ref="AI8:AK9"/>
    <mergeCell ref="A2:AZ2"/>
    <mergeCell ref="A7:G9"/>
    <mergeCell ref="H7:M7"/>
    <mergeCell ref="N7:S7"/>
    <mergeCell ref="T7:Y7"/>
    <mergeCell ref="Z7:AE7"/>
    <mergeCell ref="AF7:AK7"/>
    <mergeCell ref="AL7:AQ7"/>
    <mergeCell ref="AR7:AW7"/>
    <mergeCell ref="AX7:AZ9"/>
  </mergeCells>
  <printOptions/>
  <pageMargins left="0.3937007874015748" right="0.3937007874015748" top="0.7874015748031497" bottom="0.7874015748031497" header="0.5118110236220472" footer="0.5118110236220472"/>
  <pageSetup horizontalDpi="600" verticalDpi="600" orientation="landscape" paperSize="9" scale="80" r:id="rId1"/>
  <ignoredErrors>
    <ignoredError sqref="AF27:AW27" formula="1"/>
  </ignoredErrors>
</worksheet>
</file>

<file path=xl/worksheets/sheet22.xml><?xml version="1.0" encoding="utf-8"?>
<worksheet xmlns="http://schemas.openxmlformats.org/spreadsheetml/2006/main" xmlns:r="http://schemas.openxmlformats.org/officeDocument/2006/relationships">
  <dimension ref="A1:AL22"/>
  <sheetViews>
    <sheetView view="pageBreakPreview" zoomScale="115" zoomScaleSheetLayoutView="115" zoomScalePageLayoutView="0" workbookViewId="0" topLeftCell="A1">
      <selection activeCell="AM14" sqref="AM14"/>
    </sheetView>
  </sheetViews>
  <sheetFormatPr defaultColWidth="8.875" defaultRowHeight="12.75"/>
  <cols>
    <col min="1" max="73" width="3.75390625" style="1" customWidth="1"/>
    <col min="74" max="16384" width="8.875" style="1" customWidth="1"/>
  </cols>
  <sheetData>
    <row r="1" ht="12">
      <c r="AL1" s="287" t="s">
        <v>1108</v>
      </c>
    </row>
    <row r="2" spans="1:38" ht="21" customHeight="1">
      <c r="A2" s="655" t="s">
        <v>138</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row>
    <row r="3" ht="21" customHeight="1"/>
    <row r="4" spans="10:28" ht="21" customHeight="1">
      <c r="J4" s="1" t="s">
        <v>1393</v>
      </c>
      <c r="M4" s="1">
        <v>4</v>
      </c>
      <c r="N4" s="1" t="s">
        <v>134</v>
      </c>
      <c r="O4" s="1">
        <v>4</v>
      </c>
      <c r="P4" s="1" t="s">
        <v>135</v>
      </c>
      <c r="Q4" s="1">
        <v>1</v>
      </c>
      <c r="R4" s="1" t="s">
        <v>136</v>
      </c>
      <c r="T4" s="1" t="s">
        <v>1388</v>
      </c>
      <c r="W4" s="1">
        <v>5</v>
      </c>
      <c r="X4" s="1" t="s">
        <v>134</v>
      </c>
      <c r="Y4" s="1">
        <v>3</v>
      </c>
      <c r="Z4" s="1" t="s">
        <v>135</v>
      </c>
      <c r="AA4" s="1">
        <v>31</v>
      </c>
      <c r="AB4" s="1" t="s">
        <v>136</v>
      </c>
    </row>
    <row r="5" ht="21" customHeight="1"/>
    <row r="6" spans="1:13" ht="21" customHeight="1">
      <c r="A6" s="4" t="s">
        <v>1360</v>
      </c>
      <c r="B6" s="4"/>
      <c r="C6" s="4"/>
      <c r="D6" s="4"/>
      <c r="E6" s="4"/>
      <c r="F6" s="4"/>
      <c r="G6" s="4"/>
      <c r="H6" s="4"/>
      <c r="I6" s="4"/>
      <c r="J6" s="4"/>
      <c r="K6" s="4"/>
      <c r="L6" s="4"/>
      <c r="M6" s="4"/>
    </row>
    <row r="7" spans="1:13" ht="21" customHeight="1">
      <c r="A7" s="14" t="s">
        <v>1361</v>
      </c>
      <c r="B7" s="14"/>
      <c r="C7" s="14"/>
      <c r="D7" s="14"/>
      <c r="E7" s="14"/>
      <c r="F7" s="14"/>
      <c r="G7" s="14"/>
      <c r="H7" s="14"/>
      <c r="I7" s="14"/>
      <c r="J7" s="14"/>
      <c r="K7" s="14"/>
      <c r="L7" s="14"/>
      <c r="M7" s="14"/>
    </row>
    <row r="8" ht="21" customHeight="1">
      <c r="AL8" s="5" t="s">
        <v>311</v>
      </c>
    </row>
    <row r="9" spans="1:38" ht="21" customHeight="1">
      <c r="A9" s="656" t="s">
        <v>147</v>
      </c>
      <c r="B9" s="657"/>
      <c r="C9" s="657"/>
      <c r="D9" s="657"/>
      <c r="E9" s="657"/>
      <c r="F9" s="657"/>
      <c r="G9" s="657"/>
      <c r="H9" s="658"/>
      <c r="I9" s="662" t="s">
        <v>141</v>
      </c>
      <c r="J9" s="657"/>
      <c r="K9" s="657"/>
      <c r="L9" s="657"/>
      <c r="M9" s="663"/>
      <c r="N9" s="656" t="s">
        <v>142</v>
      </c>
      <c r="O9" s="657"/>
      <c r="P9" s="657"/>
      <c r="Q9" s="657"/>
      <c r="R9" s="658"/>
      <c r="S9" s="656" t="s">
        <v>143</v>
      </c>
      <c r="T9" s="657"/>
      <c r="U9" s="657"/>
      <c r="V9" s="657"/>
      <c r="W9" s="657"/>
      <c r="X9" s="657"/>
      <c r="Y9" s="657"/>
      <c r="Z9" s="657"/>
      <c r="AA9" s="657"/>
      <c r="AB9" s="658"/>
      <c r="AC9" s="662" t="s">
        <v>146</v>
      </c>
      <c r="AD9" s="657"/>
      <c r="AE9" s="657"/>
      <c r="AF9" s="657"/>
      <c r="AG9" s="663"/>
      <c r="AH9" s="656" t="s">
        <v>1400</v>
      </c>
      <c r="AI9" s="657"/>
      <c r="AJ9" s="657"/>
      <c r="AK9" s="657"/>
      <c r="AL9" s="658"/>
    </row>
    <row r="10" spans="1:38" ht="21" customHeight="1">
      <c r="A10" s="659"/>
      <c r="B10" s="660"/>
      <c r="C10" s="660"/>
      <c r="D10" s="660"/>
      <c r="E10" s="660"/>
      <c r="F10" s="660"/>
      <c r="G10" s="660"/>
      <c r="H10" s="661"/>
      <c r="I10" s="664"/>
      <c r="J10" s="660"/>
      <c r="K10" s="660"/>
      <c r="L10" s="660"/>
      <c r="M10" s="665"/>
      <c r="N10" s="659"/>
      <c r="O10" s="660"/>
      <c r="P10" s="660"/>
      <c r="Q10" s="660"/>
      <c r="R10" s="661"/>
      <c r="S10" s="659" t="s">
        <v>144</v>
      </c>
      <c r="T10" s="660"/>
      <c r="U10" s="660"/>
      <c r="V10" s="660"/>
      <c r="W10" s="660"/>
      <c r="X10" s="660" t="s">
        <v>145</v>
      </c>
      <c r="Y10" s="660"/>
      <c r="Z10" s="660"/>
      <c r="AA10" s="660"/>
      <c r="AB10" s="661"/>
      <c r="AC10" s="664"/>
      <c r="AD10" s="660"/>
      <c r="AE10" s="660"/>
      <c r="AF10" s="660"/>
      <c r="AG10" s="665"/>
      <c r="AH10" s="659"/>
      <c r="AI10" s="660"/>
      <c r="AJ10" s="660"/>
      <c r="AK10" s="660"/>
      <c r="AL10" s="661"/>
    </row>
    <row r="11" spans="1:38" ht="21" customHeight="1">
      <c r="A11" s="644" t="s">
        <v>148</v>
      </c>
      <c r="B11" s="645"/>
      <c r="C11" s="645"/>
      <c r="D11" s="645"/>
      <c r="E11" s="645"/>
      <c r="F11" s="645"/>
      <c r="G11" s="645"/>
      <c r="H11" s="432"/>
      <c r="I11" s="471">
        <v>0</v>
      </c>
      <c r="J11" s="472"/>
      <c r="K11" s="472"/>
      <c r="L11" s="472"/>
      <c r="M11" s="646"/>
      <c r="N11" s="643">
        <v>0</v>
      </c>
      <c r="O11" s="472"/>
      <c r="P11" s="472"/>
      <c r="Q11" s="472"/>
      <c r="R11" s="475"/>
      <c r="S11" s="643">
        <v>0</v>
      </c>
      <c r="T11" s="472"/>
      <c r="U11" s="472"/>
      <c r="V11" s="472"/>
      <c r="W11" s="472"/>
      <c r="X11" s="472">
        <v>0</v>
      </c>
      <c r="Y11" s="472"/>
      <c r="Z11" s="472"/>
      <c r="AA11" s="472"/>
      <c r="AB11" s="475"/>
      <c r="AC11" s="471">
        <f>I11+N11-(S11+X11)</f>
        <v>0</v>
      </c>
      <c r="AD11" s="472"/>
      <c r="AE11" s="472"/>
      <c r="AF11" s="472"/>
      <c r="AG11" s="646"/>
      <c r="AH11" s="643"/>
      <c r="AI11" s="472"/>
      <c r="AJ11" s="472"/>
      <c r="AK11" s="472"/>
      <c r="AL11" s="475"/>
    </row>
    <row r="12" spans="1:38" ht="21" customHeight="1">
      <c r="A12" s="649" t="s">
        <v>149</v>
      </c>
      <c r="B12" s="650"/>
      <c r="C12" s="650"/>
      <c r="D12" s="650"/>
      <c r="E12" s="650"/>
      <c r="F12" s="650"/>
      <c r="G12" s="650"/>
      <c r="H12" s="651"/>
      <c r="I12" s="460">
        <v>0</v>
      </c>
      <c r="J12" s="461"/>
      <c r="K12" s="461"/>
      <c r="L12" s="461"/>
      <c r="M12" s="648"/>
      <c r="N12" s="647">
        <v>0</v>
      </c>
      <c r="O12" s="461"/>
      <c r="P12" s="461"/>
      <c r="Q12" s="461"/>
      <c r="R12" s="462"/>
      <c r="S12" s="647">
        <v>0</v>
      </c>
      <c r="T12" s="461"/>
      <c r="U12" s="461"/>
      <c r="V12" s="461"/>
      <c r="W12" s="461"/>
      <c r="X12" s="461">
        <v>0</v>
      </c>
      <c r="Y12" s="461"/>
      <c r="Z12" s="461"/>
      <c r="AA12" s="461"/>
      <c r="AB12" s="462"/>
      <c r="AC12" s="460">
        <f>I12+N12-(S12+X12)</f>
        <v>0</v>
      </c>
      <c r="AD12" s="461"/>
      <c r="AE12" s="461"/>
      <c r="AF12" s="461"/>
      <c r="AG12" s="648"/>
      <c r="AH12" s="647"/>
      <c r="AI12" s="461"/>
      <c r="AJ12" s="461"/>
      <c r="AK12" s="461"/>
      <c r="AL12" s="462"/>
    </row>
    <row r="13" spans="1:38" ht="21" customHeight="1">
      <c r="A13" s="652" t="s">
        <v>159</v>
      </c>
      <c r="B13" s="653"/>
      <c r="C13" s="653"/>
      <c r="D13" s="653"/>
      <c r="E13" s="653"/>
      <c r="F13" s="653"/>
      <c r="G13" s="653"/>
      <c r="H13" s="654"/>
      <c r="I13" s="454"/>
      <c r="J13" s="455"/>
      <c r="K13" s="455"/>
      <c r="L13" s="455"/>
      <c r="M13" s="507"/>
      <c r="N13" s="636">
        <v>0</v>
      </c>
      <c r="O13" s="455"/>
      <c r="P13" s="455"/>
      <c r="Q13" s="455"/>
      <c r="R13" s="456"/>
      <c r="S13" s="636">
        <v>0</v>
      </c>
      <c r="T13" s="455"/>
      <c r="U13" s="455"/>
      <c r="V13" s="455"/>
      <c r="W13" s="455"/>
      <c r="X13" s="455"/>
      <c r="Y13" s="455"/>
      <c r="Z13" s="455"/>
      <c r="AA13" s="455"/>
      <c r="AB13" s="456"/>
      <c r="AC13" s="454">
        <f>I13+N13-(S13+X13)</f>
        <v>0</v>
      </c>
      <c r="AD13" s="455"/>
      <c r="AE13" s="455"/>
      <c r="AF13" s="455"/>
      <c r="AG13" s="507"/>
      <c r="AH13" s="636"/>
      <c r="AI13" s="455"/>
      <c r="AJ13" s="455"/>
      <c r="AK13" s="455"/>
      <c r="AL13" s="456"/>
    </row>
    <row r="14" spans="1:38" ht="21" customHeight="1">
      <c r="A14" s="666"/>
      <c r="B14" s="667"/>
      <c r="C14" s="667"/>
      <c r="D14" s="667"/>
      <c r="E14" s="667"/>
      <c r="F14" s="667"/>
      <c r="G14" s="667"/>
      <c r="H14" s="668"/>
      <c r="I14" s="672"/>
      <c r="J14" s="673"/>
      <c r="K14" s="673"/>
      <c r="L14" s="673"/>
      <c r="M14" s="675"/>
      <c r="N14" s="639"/>
      <c r="O14" s="640"/>
      <c r="P14" s="640"/>
      <c r="Q14" s="640"/>
      <c r="R14" s="641"/>
      <c r="S14" s="672"/>
      <c r="T14" s="673"/>
      <c r="U14" s="673"/>
      <c r="V14" s="673"/>
      <c r="W14" s="674"/>
      <c r="X14" s="642"/>
      <c r="Y14" s="640"/>
      <c r="Z14" s="640"/>
      <c r="AA14" s="640"/>
      <c r="AB14" s="641"/>
      <c r="AC14" s="672"/>
      <c r="AD14" s="673"/>
      <c r="AE14" s="673"/>
      <c r="AF14" s="673"/>
      <c r="AG14" s="675"/>
      <c r="AH14" s="669"/>
      <c r="AI14" s="670"/>
      <c r="AJ14" s="670"/>
      <c r="AK14" s="670"/>
      <c r="AL14" s="671"/>
    </row>
    <row r="15" spans="1:38" ht="21" customHeight="1">
      <c r="A15" s="382" t="s">
        <v>969</v>
      </c>
      <c r="B15" s="392"/>
      <c r="C15" s="392"/>
      <c r="D15" s="392"/>
      <c r="E15" s="392"/>
      <c r="F15" s="392"/>
      <c r="G15" s="392"/>
      <c r="H15" s="430"/>
      <c r="I15" s="473">
        <f>SUM(I11:M13)</f>
        <v>0</v>
      </c>
      <c r="J15" s="474"/>
      <c r="K15" s="474"/>
      <c r="L15" s="474"/>
      <c r="M15" s="637"/>
      <c r="N15" s="638">
        <f>SUM(N11:R13)</f>
        <v>0</v>
      </c>
      <c r="O15" s="474"/>
      <c r="P15" s="474"/>
      <c r="Q15" s="474"/>
      <c r="R15" s="476"/>
      <c r="S15" s="638">
        <f>SUM(S11:W13)</f>
        <v>0</v>
      </c>
      <c r="T15" s="474"/>
      <c r="U15" s="474"/>
      <c r="V15" s="474"/>
      <c r="W15" s="474"/>
      <c r="X15" s="474">
        <f>SUM(X11:AB13)</f>
        <v>0</v>
      </c>
      <c r="Y15" s="474"/>
      <c r="Z15" s="474"/>
      <c r="AA15" s="474"/>
      <c r="AB15" s="476"/>
      <c r="AC15" s="473">
        <f>SUM(AC11:AG13)</f>
        <v>0</v>
      </c>
      <c r="AD15" s="474"/>
      <c r="AE15" s="474"/>
      <c r="AF15" s="474"/>
      <c r="AG15" s="637"/>
      <c r="AH15" s="638"/>
      <c r="AI15" s="474"/>
      <c r="AJ15" s="474"/>
      <c r="AK15" s="474"/>
      <c r="AL15" s="476"/>
    </row>
    <row r="17" ht="12">
      <c r="B17" s="1" t="s">
        <v>185</v>
      </c>
    </row>
    <row r="18" spans="3:4" ht="12">
      <c r="C18" s="1">
        <v>1</v>
      </c>
      <c r="D18" s="1" t="s">
        <v>186</v>
      </c>
    </row>
    <row r="19" spans="3:4" ht="12">
      <c r="C19" s="1">
        <v>2</v>
      </c>
      <c r="D19" s="1" t="s">
        <v>187</v>
      </c>
    </row>
    <row r="20" spans="3:4" ht="12">
      <c r="C20" s="1">
        <v>3</v>
      </c>
      <c r="D20" s="1" t="s">
        <v>188</v>
      </c>
    </row>
    <row r="21" ht="12">
      <c r="D21" s="1" t="s">
        <v>189</v>
      </c>
    </row>
    <row r="22" ht="12">
      <c r="D22" s="1" t="s">
        <v>190</v>
      </c>
    </row>
  </sheetData>
  <sheetProtection/>
  <mergeCells count="44">
    <mergeCell ref="AH14:AL14"/>
    <mergeCell ref="A14:H14"/>
    <mergeCell ref="I14:M14"/>
    <mergeCell ref="N14:R14"/>
    <mergeCell ref="S14:W14"/>
    <mergeCell ref="X14:AB14"/>
    <mergeCell ref="AC14:AG14"/>
    <mergeCell ref="AH13:AL13"/>
    <mergeCell ref="A15:H15"/>
    <mergeCell ref="I15:M15"/>
    <mergeCell ref="N15:R15"/>
    <mergeCell ref="S15:W15"/>
    <mergeCell ref="X15:AB15"/>
    <mergeCell ref="AC15:AG15"/>
    <mergeCell ref="AH15:AL15"/>
    <mergeCell ref="A13:H13"/>
    <mergeCell ref="I13:M13"/>
    <mergeCell ref="N13:R13"/>
    <mergeCell ref="S13:W13"/>
    <mergeCell ref="X13:AB13"/>
    <mergeCell ref="AC13:AG13"/>
    <mergeCell ref="AH11:AL11"/>
    <mergeCell ref="A12:H12"/>
    <mergeCell ref="I12:M12"/>
    <mergeCell ref="N12:R12"/>
    <mergeCell ref="S12:W12"/>
    <mergeCell ref="X12:AB12"/>
    <mergeCell ref="AC12:AG12"/>
    <mergeCell ref="AH12:AL12"/>
    <mergeCell ref="A11:H11"/>
    <mergeCell ref="I11:M11"/>
    <mergeCell ref="N11:R11"/>
    <mergeCell ref="S11:W11"/>
    <mergeCell ref="X11:AB11"/>
    <mergeCell ref="AC11:AG11"/>
    <mergeCell ref="A2:AL2"/>
    <mergeCell ref="A9:H10"/>
    <mergeCell ref="I9:M10"/>
    <mergeCell ref="N9:R10"/>
    <mergeCell ref="S9:AB9"/>
    <mergeCell ref="AC9:AG10"/>
    <mergeCell ref="AH9:AL10"/>
    <mergeCell ref="S10:W10"/>
    <mergeCell ref="X10:AB10"/>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Z61"/>
  <sheetViews>
    <sheetView view="pageBreakPreview" zoomScaleNormal="85" zoomScaleSheetLayoutView="100" zoomScalePageLayoutView="0" workbookViewId="0" topLeftCell="A1">
      <selection activeCell="AB22" sqref="AB22:AD23"/>
    </sheetView>
  </sheetViews>
  <sheetFormatPr defaultColWidth="9.00390625" defaultRowHeight="12.75"/>
  <cols>
    <col min="1" max="80" width="3.75390625" style="259" customWidth="1"/>
    <col min="81" max="16384" width="9.125" style="259" customWidth="1"/>
  </cols>
  <sheetData>
    <row r="1" ht="12">
      <c r="AZ1" s="287" t="s">
        <v>1101</v>
      </c>
    </row>
    <row r="2" spans="1:52" ht="13.5" customHeight="1">
      <c r="A2" s="655" t="s">
        <v>160</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row>
    <row r="3" spans="1:52" ht="13.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row>
    <row r="4" spans="18:35" s="261" customFormat="1" ht="13.5" customHeight="1">
      <c r="R4" s="261" t="s">
        <v>139</v>
      </c>
      <c r="U4" s="261" t="s">
        <v>134</v>
      </c>
      <c r="W4" s="261" t="s">
        <v>135</v>
      </c>
      <c r="Y4" s="261" t="s">
        <v>136</v>
      </c>
      <c r="AB4" s="261" t="s">
        <v>140</v>
      </c>
      <c r="AE4" s="261" t="s">
        <v>134</v>
      </c>
      <c r="AG4" s="261" t="s">
        <v>135</v>
      </c>
      <c r="AI4" s="261" t="s">
        <v>136</v>
      </c>
    </row>
    <row r="5" spans="1:13" ht="13.5" customHeight="1">
      <c r="A5" s="262" t="s">
        <v>104</v>
      </c>
      <c r="B5" s="260"/>
      <c r="C5" s="260"/>
      <c r="D5" s="260"/>
      <c r="E5" s="260"/>
      <c r="F5" s="260"/>
      <c r="G5" s="260"/>
      <c r="H5" s="260"/>
      <c r="I5" s="260"/>
      <c r="J5" s="260"/>
      <c r="K5" s="260"/>
      <c r="L5" s="260"/>
      <c r="M5" s="260"/>
    </row>
    <row r="6" ht="13.5" customHeight="1"/>
    <row r="7" spans="1:52" ht="12.75" customHeight="1">
      <c r="A7" s="778" t="s">
        <v>161</v>
      </c>
      <c r="B7" s="711" t="s">
        <v>162</v>
      </c>
      <c r="C7" s="711"/>
      <c r="D7" s="711"/>
      <c r="E7" s="711"/>
      <c r="F7" s="711"/>
      <c r="G7" s="711" t="s">
        <v>105</v>
      </c>
      <c r="H7" s="711"/>
      <c r="I7" s="711"/>
      <c r="J7" s="775"/>
      <c r="K7" s="710" t="s">
        <v>141</v>
      </c>
      <c r="L7" s="711"/>
      <c r="M7" s="711"/>
      <c r="N7" s="711" t="s">
        <v>163</v>
      </c>
      <c r="O7" s="711"/>
      <c r="P7" s="711"/>
      <c r="Q7" s="711" t="s">
        <v>164</v>
      </c>
      <c r="R7" s="711"/>
      <c r="S7" s="714"/>
      <c r="T7" s="774" t="s">
        <v>165</v>
      </c>
      <c r="U7" s="711"/>
      <c r="V7" s="775"/>
      <c r="W7" s="774" t="s">
        <v>166</v>
      </c>
      <c r="X7" s="711"/>
      <c r="Y7" s="775"/>
      <c r="Z7" s="710" t="s">
        <v>167</v>
      </c>
      <c r="AA7" s="711"/>
      <c r="AB7" s="711" t="s">
        <v>168</v>
      </c>
      <c r="AC7" s="711"/>
      <c r="AD7" s="711"/>
      <c r="AE7" s="711"/>
      <c r="AF7" s="711"/>
      <c r="AG7" s="714"/>
      <c r="AH7" s="774" t="s">
        <v>171</v>
      </c>
      <c r="AI7" s="711"/>
      <c r="AJ7" s="775"/>
      <c r="AK7" s="710" t="s">
        <v>174</v>
      </c>
      <c r="AL7" s="711"/>
      <c r="AM7" s="711"/>
      <c r="AN7" s="711"/>
      <c r="AO7" s="714"/>
      <c r="AP7" s="774" t="s">
        <v>172</v>
      </c>
      <c r="AQ7" s="711"/>
      <c r="AR7" s="711"/>
      <c r="AS7" s="711"/>
      <c r="AT7" s="711"/>
      <c r="AU7" s="711"/>
      <c r="AV7" s="711"/>
      <c r="AW7" s="775"/>
      <c r="AX7" s="710" t="s">
        <v>2</v>
      </c>
      <c r="AY7" s="711"/>
      <c r="AZ7" s="775"/>
    </row>
    <row r="8" spans="1:52" ht="12.75" customHeight="1">
      <c r="A8" s="779"/>
      <c r="B8" s="726"/>
      <c r="C8" s="726"/>
      <c r="D8" s="726"/>
      <c r="E8" s="726"/>
      <c r="F8" s="726"/>
      <c r="G8" s="726"/>
      <c r="H8" s="726"/>
      <c r="I8" s="726"/>
      <c r="J8" s="727"/>
      <c r="K8" s="744"/>
      <c r="L8" s="726"/>
      <c r="M8" s="726"/>
      <c r="N8" s="726"/>
      <c r="O8" s="726"/>
      <c r="P8" s="726"/>
      <c r="Q8" s="726"/>
      <c r="R8" s="726"/>
      <c r="S8" s="776"/>
      <c r="T8" s="770" t="s">
        <v>176</v>
      </c>
      <c r="U8" s="726"/>
      <c r="V8" s="727"/>
      <c r="W8" s="770"/>
      <c r="X8" s="726"/>
      <c r="Y8" s="727"/>
      <c r="Z8" s="744"/>
      <c r="AA8" s="726"/>
      <c r="AB8" s="726" t="s">
        <v>169</v>
      </c>
      <c r="AC8" s="726"/>
      <c r="AD8" s="726"/>
      <c r="AE8" s="726" t="s">
        <v>170</v>
      </c>
      <c r="AF8" s="726"/>
      <c r="AG8" s="776"/>
      <c r="AH8" s="770"/>
      <c r="AI8" s="726"/>
      <c r="AJ8" s="727"/>
      <c r="AK8" s="744"/>
      <c r="AL8" s="726"/>
      <c r="AM8" s="726"/>
      <c r="AN8" s="726"/>
      <c r="AO8" s="776"/>
      <c r="AP8" s="770" t="s">
        <v>5</v>
      </c>
      <c r="AQ8" s="726"/>
      <c r="AR8" s="726" t="s">
        <v>173</v>
      </c>
      <c r="AS8" s="726"/>
      <c r="AT8" s="726"/>
      <c r="AU8" s="726"/>
      <c r="AV8" s="726"/>
      <c r="AW8" s="727"/>
      <c r="AX8" s="744"/>
      <c r="AY8" s="726"/>
      <c r="AZ8" s="727"/>
    </row>
    <row r="9" spans="1:52" ht="12.75" customHeight="1">
      <c r="A9" s="780"/>
      <c r="B9" s="713"/>
      <c r="C9" s="713"/>
      <c r="D9" s="713"/>
      <c r="E9" s="713"/>
      <c r="F9" s="713"/>
      <c r="G9" s="713"/>
      <c r="H9" s="713"/>
      <c r="I9" s="713"/>
      <c r="J9" s="728"/>
      <c r="K9" s="781" t="s">
        <v>178</v>
      </c>
      <c r="L9" s="772"/>
      <c r="M9" s="772"/>
      <c r="N9" s="772" t="s">
        <v>179</v>
      </c>
      <c r="O9" s="772"/>
      <c r="P9" s="772"/>
      <c r="Q9" s="772" t="s">
        <v>180</v>
      </c>
      <c r="R9" s="772"/>
      <c r="S9" s="782"/>
      <c r="T9" s="771" t="s">
        <v>177</v>
      </c>
      <c r="U9" s="772"/>
      <c r="V9" s="773"/>
      <c r="W9" s="777"/>
      <c r="X9" s="713"/>
      <c r="Y9" s="728"/>
      <c r="Z9" s="712"/>
      <c r="AA9" s="713"/>
      <c r="AB9" s="713"/>
      <c r="AC9" s="713"/>
      <c r="AD9" s="713"/>
      <c r="AE9" s="713"/>
      <c r="AF9" s="713"/>
      <c r="AG9" s="715"/>
      <c r="AH9" s="777"/>
      <c r="AI9" s="713"/>
      <c r="AJ9" s="728"/>
      <c r="AK9" s="712"/>
      <c r="AL9" s="713"/>
      <c r="AM9" s="713"/>
      <c r="AN9" s="713"/>
      <c r="AO9" s="715"/>
      <c r="AP9" s="777"/>
      <c r="AQ9" s="713"/>
      <c r="AR9" s="713"/>
      <c r="AS9" s="713"/>
      <c r="AT9" s="713"/>
      <c r="AU9" s="713"/>
      <c r="AV9" s="713"/>
      <c r="AW9" s="728"/>
      <c r="AX9" s="712"/>
      <c r="AY9" s="713"/>
      <c r="AZ9" s="728"/>
    </row>
    <row r="10" spans="1:52" ht="11.25" customHeight="1">
      <c r="A10" s="763" t="s">
        <v>175</v>
      </c>
      <c r="B10" s="758"/>
      <c r="C10" s="758"/>
      <c r="D10" s="758"/>
      <c r="E10" s="758"/>
      <c r="F10" s="758"/>
      <c r="G10" s="761"/>
      <c r="H10" s="761"/>
      <c r="I10" s="761"/>
      <c r="J10" s="766"/>
      <c r="K10" s="750"/>
      <c r="L10" s="751"/>
      <c r="M10" s="751"/>
      <c r="N10" s="751"/>
      <c r="O10" s="751"/>
      <c r="P10" s="751"/>
      <c r="Q10" s="751"/>
      <c r="R10" s="751"/>
      <c r="S10" s="762"/>
      <c r="T10" s="767">
        <f>K10+N10-Q10</f>
        <v>0</v>
      </c>
      <c r="U10" s="768"/>
      <c r="V10" s="769"/>
      <c r="W10" s="753"/>
      <c r="X10" s="751"/>
      <c r="Y10" s="752"/>
      <c r="Z10" s="760"/>
      <c r="AA10" s="761"/>
      <c r="AB10" s="751"/>
      <c r="AC10" s="751"/>
      <c r="AD10" s="751"/>
      <c r="AE10" s="751"/>
      <c r="AF10" s="751"/>
      <c r="AG10" s="762"/>
      <c r="AH10" s="753"/>
      <c r="AI10" s="751"/>
      <c r="AJ10" s="752"/>
      <c r="AK10" s="754"/>
      <c r="AL10" s="755"/>
      <c r="AM10" s="755"/>
      <c r="AN10" s="755"/>
      <c r="AO10" s="756"/>
      <c r="AP10" s="757"/>
      <c r="AQ10" s="758"/>
      <c r="AR10" s="758"/>
      <c r="AS10" s="758"/>
      <c r="AT10" s="758"/>
      <c r="AU10" s="758"/>
      <c r="AV10" s="758"/>
      <c r="AW10" s="759"/>
      <c r="AX10" s="750"/>
      <c r="AY10" s="751"/>
      <c r="AZ10" s="752"/>
    </row>
    <row r="11" spans="1:52" ht="11.25" customHeight="1">
      <c r="A11" s="764"/>
      <c r="B11" s="717"/>
      <c r="C11" s="717"/>
      <c r="D11" s="717"/>
      <c r="E11" s="717"/>
      <c r="F11" s="717"/>
      <c r="G11" s="726"/>
      <c r="H11" s="726"/>
      <c r="I11" s="726"/>
      <c r="J11" s="727"/>
      <c r="K11" s="729"/>
      <c r="L11" s="722"/>
      <c r="M11" s="722"/>
      <c r="N11" s="722"/>
      <c r="O11" s="722"/>
      <c r="P11" s="722"/>
      <c r="Q11" s="722"/>
      <c r="R11" s="722"/>
      <c r="S11" s="723"/>
      <c r="T11" s="747"/>
      <c r="U11" s="748"/>
      <c r="V11" s="749"/>
      <c r="W11" s="736"/>
      <c r="X11" s="722"/>
      <c r="Y11" s="731"/>
      <c r="Z11" s="744"/>
      <c r="AA11" s="726"/>
      <c r="AB11" s="722"/>
      <c r="AC11" s="722"/>
      <c r="AD11" s="722"/>
      <c r="AE11" s="722"/>
      <c r="AF11" s="722"/>
      <c r="AG11" s="723"/>
      <c r="AH11" s="736"/>
      <c r="AI11" s="722"/>
      <c r="AJ11" s="731"/>
      <c r="AK11" s="738"/>
      <c r="AL11" s="739"/>
      <c r="AM11" s="739"/>
      <c r="AN11" s="739"/>
      <c r="AO11" s="740"/>
      <c r="AP11" s="716"/>
      <c r="AQ11" s="717"/>
      <c r="AR11" s="717"/>
      <c r="AS11" s="717"/>
      <c r="AT11" s="717"/>
      <c r="AU11" s="717"/>
      <c r="AV11" s="717"/>
      <c r="AW11" s="720"/>
      <c r="AX11" s="729"/>
      <c r="AY11" s="722"/>
      <c r="AZ11" s="731"/>
    </row>
    <row r="12" spans="1:52" ht="11.25" customHeight="1">
      <c r="A12" s="764"/>
      <c r="B12" s="717"/>
      <c r="C12" s="717"/>
      <c r="D12" s="717"/>
      <c r="E12" s="717"/>
      <c r="F12" s="717"/>
      <c r="G12" s="726"/>
      <c r="H12" s="726"/>
      <c r="I12" s="726"/>
      <c r="J12" s="727"/>
      <c r="K12" s="729"/>
      <c r="L12" s="722"/>
      <c r="M12" s="722"/>
      <c r="N12" s="722"/>
      <c r="O12" s="722"/>
      <c r="P12" s="722"/>
      <c r="Q12" s="722"/>
      <c r="R12" s="722"/>
      <c r="S12" s="723"/>
      <c r="T12" s="737">
        <f>K12+N12-Q12</f>
        <v>0</v>
      </c>
      <c r="U12" s="724"/>
      <c r="V12" s="732"/>
      <c r="W12" s="736"/>
      <c r="X12" s="722"/>
      <c r="Y12" s="731"/>
      <c r="Z12" s="744"/>
      <c r="AA12" s="726"/>
      <c r="AB12" s="722"/>
      <c r="AC12" s="722"/>
      <c r="AD12" s="722"/>
      <c r="AE12" s="722"/>
      <c r="AF12" s="722"/>
      <c r="AG12" s="723"/>
      <c r="AH12" s="736"/>
      <c r="AI12" s="722"/>
      <c r="AJ12" s="731"/>
      <c r="AK12" s="738"/>
      <c r="AL12" s="739"/>
      <c r="AM12" s="739"/>
      <c r="AN12" s="739"/>
      <c r="AO12" s="740"/>
      <c r="AP12" s="716"/>
      <c r="AQ12" s="717"/>
      <c r="AR12" s="717"/>
      <c r="AS12" s="717"/>
      <c r="AT12" s="717"/>
      <c r="AU12" s="717"/>
      <c r="AV12" s="717"/>
      <c r="AW12" s="720"/>
      <c r="AX12" s="729"/>
      <c r="AY12" s="722"/>
      <c r="AZ12" s="731"/>
    </row>
    <row r="13" spans="1:52" ht="11.25" customHeight="1">
      <c r="A13" s="764"/>
      <c r="B13" s="717"/>
      <c r="C13" s="717"/>
      <c r="D13" s="717"/>
      <c r="E13" s="717"/>
      <c r="F13" s="717"/>
      <c r="G13" s="726"/>
      <c r="H13" s="726"/>
      <c r="I13" s="726"/>
      <c r="J13" s="727"/>
      <c r="K13" s="729"/>
      <c r="L13" s="722"/>
      <c r="M13" s="722"/>
      <c r="N13" s="722"/>
      <c r="O13" s="722"/>
      <c r="P13" s="722"/>
      <c r="Q13" s="722"/>
      <c r="R13" s="722"/>
      <c r="S13" s="723"/>
      <c r="T13" s="747"/>
      <c r="U13" s="748"/>
      <c r="V13" s="749"/>
      <c r="W13" s="736"/>
      <c r="X13" s="722"/>
      <c r="Y13" s="731"/>
      <c r="Z13" s="744"/>
      <c r="AA13" s="726"/>
      <c r="AB13" s="722"/>
      <c r="AC13" s="722"/>
      <c r="AD13" s="722"/>
      <c r="AE13" s="722"/>
      <c r="AF13" s="722"/>
      <c r="AG13" s="723"/>
      <c r="AH13" s="736"/>
      <c r="AI13" s="722"/>
      <c r="AJ13" s="731"/>
      <c r="AK13" s="738"/>
      <c r="AL13" s="739"/>
      <c r="AM13" s="739"/>
      <c r="AN13" s="739"/>
      <c r="AO13" s="740"/>
      <c r="AP13" s="716"/>
      <c r="AQ13" s="717"/>
      <c r="AR13" s="717"/>
      <c r="AS13" s="717"/>
      <c r="AT13" s="717"/>
      <c r="AU13" s="717"/>
      <c r="AV13" s="717"/>
      <c r="AW13" s="720"/>
      <c r="AX13" s="729"/>
      <c r="AY13" s="722"/>
      <c r="AZ13" s="731"/>
    </row>
    <row r="14" spans="1:52" ht="11.25" customHeight="1">
      <c r="A14" s="764"/>
      <c r="B14" s="717"/>
      <c r="C14" s="717"/>
      <c r="D14" s="717"/>
      <c r="E14" s="717"/>
      <c r="F14" s="717"/>
      <c r="G14" s="726"/>
      <c r="H14" s="726"/>
      <c r="I14" s="726"/>
      <c r="J14" s="727"/>
      <c r="K14" s="729"/>
      <c r="L14" s="722"/>
      <c r="M14" s="722"/>
      <c r="N14" s="722"/>
      <c r="O14" s="722"/>
      <c r="P14" s="722"/>
      <c r="Q14" s="722"/>
      <c r="R14" s="722"/>
      <c r="S14" s="723"/>
      <c r="T14" s="737">
        <f>K14+N14-Q14</f>
        <v>0</v>
      </c>
      <c r="U14" s="724"/>
      <c r="V14" s="732"/>
      <c r="W14" s="736"/>
      <c r="X14" s="722"/>
      <c r="Y14" s="731"/>
      <c r="Z14" s="744"/>
      <c r="AA14" s="726"/>
      <c r="AB14" s="722"/>
      <c r="AC14" s="722"/>
      <c r="AD14" s="722"/>
      <c r="AE14" s="722"/>
      <c r="AF14" s="722"/>
      <c r="AG14" s="723"/>
      <c r="AH14" s="736"/>
      <c r="AI14" s="722"/>
      <c r="AJ14" s="731"/>
      <c r="AK14" s="738"/>
      <c r="AL14" s="739"/>
      <c r="AM14" s="739"/>
      <c r="AN14" s="739"/>
      <c r="AO14" s="740"/>
      <c r="AP14" s="716"/>
      <c r="AQ14" s="717"/>
      <c r="AR14" s="717"/>
      <c r="AS14" s="717"/>
      <c r="AT14" s="717"/>
      <c r="AU14" s="717"/>
      <c r="AV14" s="717"/>
      <c r="AW14" s="720"/>
      <c r="AX14" s="729"/>
      <c r="AY14" s="722"/>
      <c r="AZ14" s="731"/>
    </row>
    <row r="15" spans="1:52" ht="11.25" customHeight="1">
      <c r="A15" s="764"/>
      <c r="B15" s="717"/>
      <c r="C15" s="717"/>
      <c r="D15" s="717"/>
      <c r="E15" s="717"/>
      <c r="F15" s="717"/>
      <c r="G15" s="726"/>
      <c r="H15" s="726"/>
      <c r="I15" s="726"/>
      <c r="J15" s="727"/>
      <c r="K15" s="729"/>
      <c r="L15" s="722"/>
      <c r="M15" s="722"/>
      <c r="N15" s="722"/>
      <c r="O15" s="722"/>
      <c r="P15" s="722"/>
      <c r="Q15" s="722"/>
      <c r="R15" s="722"/>
      <c r="S15" s="723"/>
      <c r="T15" s="747"/>
      <c r="U15" s="748"/>
      <c r="V15" s="749"/>
      <c r="W15" s="736"/>
      <c r="X15" s="722"/>
      <c r="Y15" s="731"/>
      <c r="Z15" s="744"/>
      <c r="AA15" s="726"/>
      <c r="AB15" s="722"/>
      <c r="AC15" s="722"/>
      <c r="AD15" s="722"/>
      <c r="AE15" s="722"/>
      <c r="AF15" s="722"/>
      <c r="AG15" s="723"/>
      <c r="AH15" s="736"/>
      <c r="AI15" s="722"/>
      <c r="AJ15" s="731"/>
      <c r="AK15" s="738"/>
      <c r="AL15" s="739"/>
      <c r="AM15" s="739"/>
      <c r="AN15" s="739"/>
      <c r="AO15" s="740"/>
      <c r="AP15" s="716"/>
      <c r="AQ15" s="717"/>
      <c r="AR15" s="717"/>
      <c r="AS15" s="717"/>
      <c r="AT15" s="717"/>
      <c r="AU15" s="717"/>
      <c r="AV15" s="717"/>
      <c r="AW15" s="720"/>
      <c r="AX15" s="729"/>
      <c r="AY15" s="722"/>
      <c r="AZ15" s="731"/>
    </row>
    <row r="16" spans="1:52" ht="11.25" customHeight="1">
      <c r="A16" s="764"/>
      <c r="B16" s="717"/>
      <c r="C16" s="717"/>
      <c r="D16" s="717"/>
      <c r="E16" s="717"/>
      <c r="F16" s="717"/>
      <c r="G16" s="726"/>
      <c r="H16" s="726"/>
      <c r="I16" s="726"/>
      <c r="J16" s="727"/>
      <c r="K16" s="729"/>
      <c r="L16" s="722"/>
      <c r="M16" s="722"/>
      <c r="N16" s="722"/>
      <c r="O16" s="722"/>
      <c r="P16" s="722"/>
      <c r="Q16" s="722"/>
      <c r="R16" s="722"/>
      <c r="S16" s="723"/>
      <c r="T16" s="737">
        <f>K16+N16-Q16</f>
        <v>0</v>
      </c>
      <c r="U16" s="724"/>
      <c r="V16" s="732"/>
      <c r="W16" s="736"/>
      <c r="X16" s="722"/>
      <c r="Y16" s="731"/>
      <c r="Z16" s="744"/>
      <c r="AA16" s="726"/>
      <c r="AB16" s="722"/>
      <c r="AC16" s="722"/>
      <c r="AD16" s="722"/>
      <c r="AE16" s="722"/>
      <c r="AF16" s="722"/>
      <c r="AG16" s="723"/>
      <c r="AH16" s="736"/>
      <c r="AI16" s="722"/>
      <c r="AJ16" s="731"/>
      <c r="AK16" s="738"/>
      <c r="AL16" s="739"/>
      <c r="AM16" s="739"/>
      <c r="AN16" s="739"/>
      <c r="AO16" s="740"/>
      <c r="AP16" s="716"/>
      <c r="AQ16" s="717"/>
      <c r="AR16" s="717"/>
      <c r="AS16" s="717"/>
      <c r="AT16" s="717"/>
      <c r="AU16" s="717"/>
      <c r="AV16" s="717"/>
      <c r="AW16" s="720"/>
      <c r="AX16" s="729"/>
      <c r="AY16" s="722"/>
      <c r="AZ16" s="731"/>
    </row>
    <row r="17" spans="1:52" ht="11.25" customHeight="1">
      <c r="A17" s="764"/>
      <c r="B17" s="717"/>
      <c r="C17" s="717"/>
      <c r="D17" s="717"/>
      <c r="E17" s="717"/>
      <c r="F17" s="717"/>
      <c r="G17" s="726"/>
      <c r="H17" s="726"/>
      <c r="I17" s="726"/>
      <c r="J17" s="727"/>
      <c r="K17" s="729"/>
      <c r="L17" s="722"/>
      <c r="M17" s="722"/>
      <c r="N17" s="722"/>
      <c r="O17" s="722"/>
      <c r="P17" s="722"/>
      <c r="Q17" s="722"/>
      <c r="R17" s="722"/>
      <c r="S17" s="723"/>
      <c r="T17" s="747"/>
      <c r="U17" s="748"/>
      <c r="V17" s="749"/>
      <c r="W17" s="736"/>
      <c r="X17" s="722"/>
      <c r="Y17" s="731"/>
      <c r="Z17" s="744"/>
      <c r="AA17" s="726"/>
      <c r="AB17" s="722"/>
      <c r="AC17" s="722"/>
      <c r="AD17" s="722"/>
      <c r="AE17" s="722"/>
      <c r="AF17" s="722"/>
      <c r="AG17" s="723"/>
      <c r="AH17" s="736"/>
      <c r="AI17" s="722"/>
      <c r="AJ17" s="731"/>
      <c r="AK17" s="738"/>
      <c r="AL17" s="739"/>
      <c r="AM17" s="739"/>
      <c r="AN17" s="739"/>
      <c r="AO17" s="740"/>
      <c r="AP17" s="716"/>
      <c r="AQ17" s="717"/>
      <c r="AR17" s="717"/>
      <c r="AS17" s="717"/>
      <c r="AT17" s="717"/>
      <c r="AU17" s="717"/>
      <c r="AV17" s="717"/>
      <c r="AW17" s="720"/>
      <c r="AX17" s="729"/>
      <c r="AY17" s="722"/>
      <c r="AZ17" s="731"/>
    </row>
    <row r="18" spans="1:52" ht="11.25" customHeight="1">
      <c r="A18" s="764"/>
      <c r="B18" s="717"/>
      <c r="C18" s="717"/>
      <c r="D18" s="717"/>
      <c r="E18" s="717"/>
      <c r="F18" s="717"/>
      <c r="G18" s="726"/>
      <c r="H18" s="726"/>
      <c r="I18" s="726"/>
      <c r="J18" s="727"/>
      <c r="K18" s="729"/>
      <c r="L18" s="722"/>
      <c r="M18" s="722"/>
      <c r="N18" s="722"/>
      <c r="O18" s="722"/>
      <c r="P18" s="722"/>
      <c r="Q18" s="722"/>
      <c r="R18" s="722"/>
      <c r="S18" s="723"/>
      <c r="T18" s="737">
        <f>K18+N18-Q18</f>
        <v>0</v>
      </c>
      <c r="U18" s="724"/>
      <c r="V18" s="732"/>
      <c r="W18" s="736"/>
      <c r="X18" s="722"/>
      <c r="Y18" s="731"/>
      <c r="Z18" s="744"/>
      <c r="AA18" s="726"/>
      <c r="AB18" s="722"/>
      <c r="AC18" s="722"/>
      <c r="AD18" s="722"/>
      <c r="AE18" s="722"/>
      <c r="AF18" s="722"/>
      <c r="AG18" s="723"/>
      <c r="AH18" s="736"/>
      <c r="AI18" s="722"/>
      <c r="AJ18" s="731"/>
      <c r="AK18" s="738"/>
      <c r="AL18" s="739"/>
      <c r="AM18" s="739"/>
      <c r="AN18" s="739"/>
      <c r="AO18" s="740"/>
      <c r="AP18" s="716"/>
      <c r="AQ18" s="717"/>
      <c r="AR18" s="717"/>
      <c r="AS18" s="717"/>
      <c r="AT18" s="717"/>
      <c r="AU18" s="717"/>
      <c r="AV18" s="717"/>
      <c r="AW18" s="720"/>
      <c r="AX18" s="729"/>
      <c r="AY18" s="722"/>
      <c r="AZ18" s="731"/>
    </row>
    <row r="19" spans="1:52" ht="11.25" customHeight="1">
      <c r="A19" s="764"/>
      <c r="B19" s="685"/>
      <c r="C19" s="685"/>
      <c r="D19" s="685"/>
      <c r="E19" s="685"/>
      <c r="F19" s="685"/>
      <c r="G19" s="713"/>
      <c r="H19" s="713"/>
      <c r="I19" s="713"/>
      <c r="J19" s="728"/>
      <c r="K19" s="730"/>
      <c r="L19" s="724"/>
      <c r="M19" s="724"/>
      <c r="N19" s="724"/>
      <c r="O19" s="724"/>
      <c r="P19" s="724"/>
      <c r="Q19" s="724"/>
      <c r="R19" s="724"/>
      <c r="S19" s="725"/>
      <c r="T19" s="733"/>
      <c r="U19" s="734"/>
      <c r="V19" s="735"/>
      <c r="W19" s="737"/>
      <c r="X19" s="724"/>
      <c r="Y19" s="732"/>
      <c r="Z19" s="745"/>
      <c r="AA19" s="746"/>
      <c r="AB19" s="724"/>
      <c r="AC19" s="724"/>
      <c r="AD19" s="724"/>
      <c r="AE19" s="724"/>
      <c r="AF19" s="724"/>
      <c r="AG19" s="725"/>
      <c r="AH19" s="737"/>
      <c r="AI19" s="724"/>
      <c r="AJ19" s="732"/>
      <c r="AK19" s="741"/>
      <c r="AL19" s="742"/>
      <c r="AM19" s="742"/>
      <c r="AN19" s="742"/>
      <c r="AO19" s="743"/>
      <c r="AP19" s="718"/>
      <c r="AQ19" s="719"/>
      <c r="AR19" s="719"/>
      <c r="AS19" s="719"/>
      <c r="AT19" s="719"/>
      <c r="AU19" s="719"/>
      <c r="AV19" s="719"/>
      <c r="AW19" s="721"/>
      <c r="AX19" s="730"/>
      <c r="AY19" s="724"/>
      <c r="AZ19" s="732"/>
    </row>
    <row r="20" spans="1:52" ht="11.25" customHeight="1">
      <c r="A20" s="764"/>
      <c r="B20" s="711" t="s">
        <v>969</v>
      </c>
      <c r="C20" s="711"/>
      <c r="D20" s="711"/>
      <c r="E20" s="711"/>
      <c r="F20" s="711"/>
      <c r="G20" s="711"/>
      <c r="H20" s="711"/>
      <c r="I20" s="711"/>
      <c r="J20" s="714"/>
      <c r="K20" s="699">
        <f>SUM(K10:M19)</f>
        <v>0</v>
      </c>
      <c r="L20" s="689"/>
      <c r="M20" s="689"/>
      <c r="N20" s="689">
        <f>SUM(N10:P19)</f>
        <v>0</v>
      </c>
      <c r="O20" s="689"/>
      <c r="P20" s="689"/>
      <c r="Q20" s="689">
        <f>SUM(Q10:S19)</f>
        <v>0</v>
      </c>
      <c r="R20" s="689"/>
      <c r="S20" s="697"/>
      <c r="T20" s="707">
        <f>T10+T12+T14+T16+T18</f>
        <v>0</v>
      </c>
      <c r="U20" s="708"/>
      <c r="V20" s="709"/>
      <c r="W20" s="699">
        <f>SUM(W10:Y19)</f>
        <v>0</v>
      </c>
      <c r="X20" s="689"/>
      <c r="Y20" s="690"/>
      <c r="Z20" s="710"/>
      <c r="AA20" s="711"/>
      <c r="AB20" s="689">
        <f>SUM(AB10:AD19)</f>
        <v>0</v>
      </c>
      <c r="AC20" s="689"/>
      <c r="AD20" s="689"/>
      <c r="AE20" s="689">
        <f>SUM(AE10:AG19)</f>
        <v>0</v>
      </c>
      <c r="AF20" s="689"/>
      <c r="AG20" s="697"/>
      <c r="AH20" s="699"/>
      <c r="AI20" s="689"/>
      <c r="AJ20" s="690"/>
      <c r="AK20" s="701"/>
      <c r="AL20" s="702"/>
      <c r="AM20" s="702"/>
      <c r="AN20" s="702"/>
      <c r="AO20" s="703"/>
      <c r="AP20" s="682"/>
      <c r="AQ20" s="683"/>
      <c r="AR20" s="683"/>
      <c r="AS20" s="683"/>
      <c r="AT20" s="683"/>
      <c r="AU20" s="683"/>
      <c r="AV20" s="683"/>
      <c r="AW20" s="686"/>
      <c r="AX20" s="688">
        <f>SUM(AX10:AZ19)</f>
        <v>0</v>
      </c>
      <c r="AY20" s="689"/>
      <c r="AZ20" s="690"/>
    </row>
    <row r="21" spans="1:52" ht="11.25" customHeight="1">
      <c r="A21" s="765"/>
      <c r="B21" s="713"/>
      <c r="C21" s="713"/>
      <c r="D21" s="713"/>
      <c r="E21" s="713"/>
      <c r="F21" s="713"/>
      <c r="G21" s="713"/>
      <c r="H21" s="713"/>
      <c r="I21" s="713"/>
      <c r="J21" s="715"/>
      <c r="K21" s="700"/>
      <c r="L21" s="692"/>
      <c r="M21" s="692"/>
      <c r="N21" s="692"/>
      <c r="O21" s="692"/>
      <c r="P21" s="692"/>
      <c r="Q21" s="692"/>
      <c r="R21" s="692"/>
      <c r="S21" s="698"/>
      <c r="T21" s="694">
        <f>T11+T13+T15+T17+T19</f>
        <v>0</v>
      </c>
      <c r="U21" s="695"/>
      <c r="V21" s="696"/>
      <c r="W21" s="700"/>
      <c r="X21" s="692"/>
      <c r="Y21" s="693"/>
      <c r="Z21" s="712"/>
      <c r="AA21" s="713"/>
      <c r="AB21" s="692"/>
      <c r="AC21" s="692"/>
      <c r="AD21" s="692"/>
      <c r="AE21" s="692"/>
      <c r="AF21" s="692"/>
      <c r="AG21" s="698"/>
      <c r="AH21" s="700"/>
      <c r="AI21" s="692"/>
      <c r="AJ21" s="693"/>
      <c r="AK21" s="704"/>
      <c r="AL21" s="705"/>
      <c r="AM21" s="705"/>
      <c r="AN21" s="705"/>
      <c r="AO21" s="706"/>
      <c r="AP21" s="684"/>
      <c r="AQ21" s="685"/>
      <c r="AR21" s="685"/>
      <c r="AS21" s="685"/>
      <c r="AT21" s="685"/>
      <c r="AU21" s="685"/>
      <c r="AV21" s="685"/>
      <c r="AW21" s="687"/>
      <c r="AX21" s="691"/>
      <c r="AY21" s="692"/>
      <c r="AZ21" s="693"/>
    </row>
    <row r="22" spans="1:52" ht="11.25" customHeight="1">
      <c r="A22" s="763" t="s">
        <v>181</v>
      </c>
      <c r="B22" s="758"/>
      <c r="C22" s="758"/>
      <c r="D22" s="758"/>
      <c r="E22" s="758"/>
      <c r="F22" s="758"/>
      <c r="G22" s="761"/>
      <c r="H22" s="761"/>
      <c r="I22" s="761"/>
      <c r="J22" s="766"/>
      <c r="K22" s="750"/>
      <c r="L22" s="751"/>
      <c r="M22" s="751"/>
      <c r="N22" s="751"/>
      <c r="O22" s="751"/>
      <c r="P22" s="751"/>
      <c r="Q22" s="751"/>
      <c r="R22" s="751"/>
      <c r="S22" s="762"/>
      <c r="T22" s="767">
        <f>K22+N22-Q22</f>
        <v>0</v>
      </c>
      <c r="U22" s="768"/>
      <c r="V22" s="769"/>
      <c r="W22" s="753"/>
      <c r="X22" s="751"/>
      <c r="Y22" s="752"/>
      <c r="Z22" s="760"/>
      <c r="AA22" s="761"/>
      <c r="AB22" s="751"/>
      <c r="AC22" s="751"/>
      <c r="AD22" s="751"/>
      <c r="AE22" s="751"/>
      <c r="AF22" s="751"/>
      <c r="AG22" s="762"/>
      <c r="AH22" s="753"/>
      <c r="AI22" s="751"/>
      <c r="AJ22" s="752"/>
      <c r="AK22" s="754"/>
      <c r="AL22" s="755"/>
      <c r="AM22" s="755"/>
      <c r="AN22" s="755"/>
      <c r="AO22" s="756"/>
      <c r="AP22" s="757"/>
      <c r="AQ22" s="758"/>
      <c r="AR22" s="758"/>
      <c r="AS22" s="758"/>
      <c r="AT22" s="758"/>
      <c r="AU22" s="758"/>
      <c r="AV22" s="758"/>
      <c r="AW22" s="759"/>
      <c r="AX22" s="750"/>
      <c r="AY22" s="751"/>
      <c r="AZ22" s="752"/>
    </row>
    <row r="23" spans="1:52" ht="11.25" customHeight="1">
      <c r="A23" s="764"/>
      <c r="B23" s="717"/>
      <c r="C23" s="717"/>
      <c r="D23" s="717"/>
      <c r="E23" s="717"/>
      <c r="F23" s="717"/>
      <c r="G23" s="726"/>
      <c r="H23" s="726"/>
      <c r="I23" s="726"/>
      <c r="J23" s="727"/>
      <c r="K23" s="729"/>
      <c r="L23" s="722"/>
      <c r="M23" s="722"/>
      <c r="N23" s="722"/>
      <c r="O23" s="722"/>
      <c r="P23" s="722"/>
      <c r="Q23" s="722"/>
      <c r="R23" s="722"/>
      <c r="S23" s="723"/>
      <c r="T23" s="747"/>
      <c r="U23" s="748"/>
      <c r="V23" s="749"/>
      <c r="W23" s="736"/>
      <c r="X23" s="722"/>
      <c r="Y23" s="731"/>
      <c r="Z23" s="744"/>
      <c r="AA23" s="726"/>
      <c r="AB23" s="722"/>
      <c r="AC23" s="722"/>
      <c r="AD23" s="722"/>
      <c r="AE23" s="722"/>
      <c r="AF23" s="722"/>
      <c r="AG23" s="723"/>
      <c r="AH23" s="736"/>
      <c r="AI23" s="722"/>
      <c r="AJ23" s="731"/>
      <c r="AK23" s="738"/>
      <c r="AL23" s="739"/>
      <c r="AM23" s="739"/>
      <c r="AN23" s="739"/>
      <c r="AO23" s="740"/>
      <c r="AP23" s="716"/>
      <c r="AQ23" s="717"/>
      <c r="AR23" s="717"/>
      <c r="AS23" s="717"/>
      <c r="AT23" s="717"/>
      <c r="AU23" s="717"/>
      <c r="AV23" s="717"/>
      <c r="AW23" s="720"/>
      <c r="AX23" s="729"/>
      <c r="AY23" s="722"/>
      <c r="AZ23" s="731"/>
    </row>
    <row r="24" spans="1:52" ht="11.25" customHeight="1">
      <c r="A24" s="764"/>
      <c r="B24" s="717"/>
      <c r="C24" s="717"/>
      <c r="D24" s="717"/>
      <c r="E24" s="717"/>
      <c r="F24" s="717"/>
      <c r="G24" s="726"/>
      <c r="H24" s="726"/>
      <c r="I24" s="726"/>
      <c r="J24" s="727"/>
      <c r="K24" s="729"/>
      <c r="L24" s="722"/>
      <c r="M24" s="722"/>
      <c r="N24" s="722"/>
      <c r="O24" s="722"/>
      <c r="P24" s="722"/>
      <c r="Q24" s="722"/>
      <c r="R24" s="722"/>
      <c r="S24" s="723"/>
      <c r="T24" s="737">
        <f>K24+N24-Q24</f>
        <v>0</v>
      </c>
      <c r="U24" s="724"/>
      <c r="V24" s="732"/>
      <c r="W24" s="736"/>
      <c r="X24" s="722"/>
      <c r="Y24" s="731"/>
      <c r="Z24" s="744"/>
      <c r="AA24" s="726"/>
      <c r="AB24" s="722"/>
      <c r="AC24" s="722"/>
      <c r="AD24" s="722"/>
      <c r="AE24" s="722"/>
      <c r="AF24" s="722"/>
      <c r="AG24" s="723"/>
      <c r="AH24" s="736"/>
      <c r="AI24" s="722"/>
      <c r="AJ24" s="731"/>
      <c r="AK24" s="738"/>
      <c r="AL24" s="739"/>
      <c r="AM24" s="739"/>
      <c r="AN24" s="739"/>
      <c r="AO24" s="740"/>
      <c r="AP24" s="716"/>
      <c r="AQ24" s="717"/>
      <c r="AR24" s="717"/>
      <c r="AS24" s="717"/>
      <c r="AT24" s="717"/>
      <c r="AU24" s="717"/>
      <c r="AV24" s="717"/>
      <c r="AW24" s="720"/>
      <c r="AX24" s="729"/>
      <c r="AY24" s="722"/>
      <c r="AZ24" s="731"/>
    </row>
    <row r="25" spans="1:52" ht="11.25" customHeight="1">
      <c r="A25" s="764"/>
      <c r="B25" s="717"/>
      <c r="C25" s="717"/>
      <c r="D25" s="717"/>
      <c r="E25" s="717"/>
      <c r="F25" s="717"/>
      <c r="G25" s="726"/>
      <c r="H25" s="726"/>
      <c r="I25" s="726"/>
      <c r="J25" s="727"/>
      <c r="K25" s="729"/>
      <c r="L25" s="722"/>
      <c r="M25" s="722"/>
      <c r="N25" s="722"/>
      <c r="O25" s="722"/>
      <c r="P25" s="722"/>
      <c r="Q25" s="722"/>
      <c r="R25" s="722"/>
      <c r="S25" s="723"/>
      <c r="T25" s="747"/>
      <c r="U25" s="748"/>
      <c r="V25" s="749"/>
      <c r="W25" s="736"/>
      <c r="X25" s="722"/>
      <c r="Y25" s="731"/>
      <c r="Z25" s="744"/>
      <c r="AA25" s="726"/>
      <c r="AB25" s="722"/>
      <c r="AC25" s="722"/>
      <c r="AD25" s="722"/>
      <c r="AE25" s="722"/>
      <c r="AF25" s="722"/>
      <c r="AG25" s="723"/>
      <c r="AH25" s="736"/>
      <c r="AI25" s="722"/>
      <c r="AJ25" s="731"/>
      <c r="AK25" s="738"/>
      <c r="AL25" s="739"/>
      <c r="AM25" s="739"/>
      <c r="AN25" s="739"/>
      <c r="AO25" s="740"/>
      <c r="AP25" s="716"/>
      <c r="AQ25" s="717"/>
      <c r="AR25" s="717"/>
      <c r="AS25" s="717"/>
      <c r="AT25" s="717"/>
      <c r="AU25" s="717"/>
      <c r="AV25" s="717"/>
      <c r="AW25" s="720"/>
      <c r="AX25" s="729"/>
      <c r="AY25" s="722"/>
      <c r="AZ25" s="731"/>
    </row>
    <row r="26" spans="1:52" ht="11.25" customHeight="1">
      <c r="A26" s="764"/>
      <c r="B26" s="717"/>
      <c r="C26" s="717"/>
      <c r="D26" s="717"/>
      <c r="E26" s="717"/>
      <c r="F26" s="717"/>
      <c r="G26" s="726"/>
      <c r="H26" s="726"/>
      <c r="I26" s="726"/>
      <c r="J26" s="727"/>
      <c r="K26" s="729"/>
      <c r="L26" s="722"/>
      <c r="M26" s="722"/>
      <c r="N26" s="722"/>
      <c r="O26" s="722"/>
      <c r="P26" s="722"/>
      <c r="Q26" s="722"/>
      <c r="R26" s="722"/>
      <c r="S26" s="723"/>
      <c r="T26" s="737">
        <f>K26+N26-Q26</f>
        <v>0</v>
      </c>
      <c r="U26" s="724"/>
      <c r="V26" s="732"/>
      <c r="W26" s="736"/>
      <c r="X26" s="722"/>
      <c r="Y26" s="731"/>
      <c r="Z26" s="744"/>
      <c r="AA26" s="726"/>
      <c r="AB26" s="722"/>
      <c r="AC26" s="722"/>
      <c r="AD26" s="722"/>
      <c r="AE26" s="722"/>
      <c r="AF26" s="722"/>
      <c r="AG26" s="723"/>
      <c r="AH26" s="736"/>
      <c r="AI26" s="722"/>
      <c r="AJ26" s="731"/>
      <c r="AK26" s="738"/>
      <c r="AL26" s="739"/>
      <c r="AM26" s="739"/>
      <c r="AN26" s="739"/>
      <c r="AO26" s="740"/>
      <c r="AP26" s="716"/>
      <c r="AQ26" s="717"/>
      <c r="AR26" s="717"/>
      <c r="AS26" s="717"/>
      <c r="AT26" s="717"/>
      <c r="AU26" s="717"/>
      <c r="AV26" s="717"/>
      <c r="AW26" s="720"/>
      <c r="AX26" s="729"/>
      <c r="AY26" s="722"/>
      <c r="AZ26" s="731"/>
    </row>
    <row r="27" spans="1:52" ht="11.25" customHeight="1">
      <c r="A27" s="764"/>
      <c r="B27" s="717"/>
      <c r="C27" s="717"/>
      <c r="D27" s="717"/>
      <c r="E27" s="717"/>
      <c r="F27" s="717"/>
      <c r="G27" s="726"/>
      <c r="H27" s="726"/>
      <c r="I27" s="726"/>
      <c r="J27" s="727"/>
      <c r="K27" s="729"/>
      <c r="L27" s="722"/>
      <c r="M27" s="722"/>
      <c r="N27" s="722"/>
      <c r="O27" s="722"/>
      <c r="P27" s="722"/>
      <c r="Q27" s="722"/>
      <c r="R27" s="722"/>
      <c r="S27" s="723"/>
      <c r="T27" s="747"/>
      <c r="U27" s="748"/>
      <c r="V27" s="749"/>
      <c r="W27" s="736"/>
      <c r="X27" s="722"/>
      <c r="Y27" s="731"/>
      <c r="Z27" s="744"/>
      <c r="AA27" s="726"/>
      <c r="AB27" s="722"/>
      <c r="AC27" s="722"/>
      <c r="AD27" s="722"/>
      <c r="AE27" s="722"/>
      <c r="AF27" s="722"/>
      <c r="AG27" s="723"/>
      <c r="AH27" s="736"/>
      <c r="AI27" s="722"/>
      <c r="AJ27" s="731"/>
      <c r="AK27" s="738"/>
      <c r="AL27" s="739"/>
      <c r="AM27" s="739"/>
      <c r="AN27" s="739"/>
      <c r="AO27" s="740"/>
      <c r="AP27" s="716"/>
      <c r="AQ27" s="717"/>
      <c r="AR27" s="717"/>
      <c r="AS27" s="717"/>
      <c r="AT27" s="717"/>
      <c r="AU27" s="717"/>
      <c r="AV27" s="717"/>
      <c r="AW27" s="720"/>
      <c r="AX27" s="729"/>
      <c r="AY27" s="722"/>
      <c r="AZ27" s="731"/>
    </row>
    <row r="28" spans="1:52" ht="11.25" customHeight="1">
      <c r="A28" s="764"/>
      <c r="B28" s="717"/>
      <c r="C28" s="717"/>
      <c r="D28" s="717"/>
      <c r="E28" s="717"/>
      <c r="F28" s="717"/>
      <c r="G28" s="726"/>
      <c r="H28" s="726"/>
      <c r="I28" s="726"/>
      <c r="J28" s="727"/>
      <c r="K28" s="729"/>
      <c r="L28" s="722"/>
      <c r="M28" s="722"/>
      <c r="N28" s="722"/>
      <c r="O28" s="722"/>
      <c r="P28" s="722"/>
      <c r="Q28" s="722"/>
      <c r="R28" s="722"/>
      <c r="S28" s="723"/>
      <c r="T28" s="737">
        <f>K28+N28-Q28</f>
        <v>0</v>
      </c>
      <c r="U28" s="724"/>
      <c r="V28" s="732"/>
      <c r="W28" s="736"/>
      <c r="X28" s="722"/>
      <c r="Y28" s="731"/>
      <c r="Z28" s="744"/>
      <c r="AA28" s="726"/>
      <c r="AB28" s="722"/>
      <c r="AC28" s="722"/>
      <c r="AD28" s="722"/>
      <c r="AE28" s="722"/>
      <c r="AF28" s="722"/>
      <c r="AG28" s="723"/>
      <c r="AH28" s="736"/>
      <c r="AI28" s="722"/>
      <c r="AJ28" s="731"/>
      <c r="AK28" s="738"/>
      <c r="AL28" s="739"/>
      <c r="AM28" s="739"/>
      <c r="AN28" s="739"/>
      <c r="AO28" s="740"/>
      <c r="AP28" s="716"/>
      <c r="AQ28" s="717"/>
      <c r="AR28" s="717"/>
      <c r="AS28" s="717"/>
      <c r="AT28" s="717"/>
      <c r="AU28" s="717"/>
      <c r="AV28" s="717"/>
      <c r="AW28" s="720"/>
      <c r="AX28" s="729"/>
      <c r="AY28" s="722"/>
      <c r="AZ28" s="731"/>
    </row>
    <row r="29" spans="1:52" ht="11.25" customHeight="1">
      <c r="A29" s="764"/>
      <c r="B29" s="717"/>
      <c r="C29" s="717"/>
      <c r="D29" s="717"/>
      <c r="E29" s="717"/>
      <c r="F29" s="717"/>
      <c r="G29" s="726"/>
      <c r="H29" s="726"/>
      <c r="I29" s="726"/>
      <c r="J29" s="727"/>
      <c r="K29" s="729"/>
      <c r="L29" s="722"/>
      <c r="M29" s="722"/>
      <c r="N29" s="722"/>
      <c r="O29" s="722"/>
      <c r="P29" s="722"/>
      <c r="Q29" s="722"/>
      <c r="R29" s="722"/>
      <c r="S29" s="723"/>
      <c r="T29" s="747"/>
      <c r="U29" s="748"/>
      <c r="V29" s="749"/>
      <c r="W29" s="736"/>
      <c r="X29" s="722"/>
      <c r="Y29" s="731"/>
      <c r="Z29" s="744"/>
      <c r="AA29" s="726"/>
      <c r="AB29" s="722"/>
      <c r="AC29" s="722"/>
      <c r="AD29" s="722"/>
      <c r="AE29" s="722"/>
      <c r="AF29" s="722"/>
      <c r="AG29" s="723"/>
      <c r="AH29" s="736"/>
      <c r="AI29" s="722"/>
      <c r="AJ29" s="731"/>
      <c r="AK29" s="738"/>
      <c r="AL29" s="739"/>
      <c r="AM29" s="739"/>
      <c r="AN29" s="739"/>
      <c r="AO29" s="740"/>
      <c r="AP29" s="716"/>
      <c r="AQ29" s="717"/>
      <c r="AR29" s="717"/>
      <c r="AS29" s="717"/>
      <c r="AT29" s="717"/>
      <c r="AU29" s="717"/>
      <c r="AV29" s="717"/>
      <c r="AW29" s="720"/>
      <c r="AX29" s="729"/>
      <c r="AY29" s="722"/>
      <c r="AZ29" s="731"/>
    </row>
    <row r="30" spans="1:52" ht="11.25" customHeight="1">
      <c r="A30" s="764"/>
      <c r="B30" s="717"/>
      <c r="C30" s="717"/>
      <c r="D30" s="717"/>
      <c r="E30" s="717"/>
      <c r="F30" s="717"/>
      <c r="G30" s="726"/>
      <c r="H30" s="726"/>
      <c r="I30" s="726"/>
      <c r="J30" s="727"/>
      <c r="K30" s="729"/>
      <c r="L30" s="722"/>
      <c r="M30" s="722"/>
      <c r="N30" s="722"/>
      <c r="O30" s="722"/>
      <c r="P30" s="722"/>
      <c r="Q30" s="722"/>
      <c r="R30" s="722"/>
      <c r="S30" s="723"/>
      <c r="T30" s="737">
        <f>K30+N30-Q30</f>
        <v>0</v>
      </c>
      <c r="U30" s="724"/>
      <c r="V30" s="732"/>
      <c r="W30" s="736"/>
      <c r="X30" s="722"/>
      <c r="Y30" s="731"/>
      <c r="Z30" s="744"/>
      <c r="AA30" s="726"/>
      <c r="AB30" s="722"/>
      <c r="AC30" s="722"/>
      <c r="AD30" s="722"/>
      <c r="AE30" s="722"/>
      <c r="AF30" s="722"/>
      <c r="AG30" s="723"/>
      <c r="AH30" s="736"/>
      <c r="AI30" s="722"/>
      <c r="AJ30" s="731"/>
      <c r="AK30" s="738"/>
      <c r="AL30" s="739"/>
      <c r="AM30" s="739"/>
      <c r="AN30" s="739"/>
      <c r="AO30" s="740"/>
      <c r="AP30" s="716"/>
      <c r="AQ30" s="717"/>
      <c r="AR30" s="717"/>
      <c r="AS30" s="717"/>
      <c r="AT30" s="717"/>
      <c r="AU30" s="717"/>
      <c r="AV30" s="717"/>
      <c r="AW30" s="720"/>
      <c r="AX30" s="729"/>
      <c r="AY30" s="722"/>
      <c r="AZ30" s="731"/>
    </row>
    <row r="31" spans="1:52" ht="11.25" customHeight="1">
      <c r="A31" s="764"/>
      <c r="B31" s="685"/>
      <c r="C31" s="685"/>
      <c r="D31" s="685"/>
      <c r="E31" s="685"/>
      <c r="F31" s="685"/>
      <c r="G31" s="713"/>
      <c r="H31" s="713"/>
      <c r="I31" s="713"/>
      <c r="J31" s="728"/>
      <c r="K31" s="730"/>
      <c r="L31" s="724"/>
      <c r="M31" s="724"/>
      <c r="N31" s="724"/>
      <c r="O31" s="724"/>
      <c r="P31" s="724"/>
      <c r="Q31" s="724"/>
      <c r="R31" s="724"/>
      <c r="S31" s="725"/>
      <c r="T31" s="733"/>
      <c r="U31" s="734"/>
      <c r="V31" s="735"/>
      <c r="W31" s="737"/>
      <c r="X31" s="724"/>
      <c r="Y31" s="732"/>
      <c r="Z31" s="745"/>
      <c r="AA31" s="746"/>
      <c r="AB31" s="724"/>
      <c r="AC31" s="724"/>
      <c r="AD31" s="724"/>
      <c r="AE31" s="724"/>
      <c r="AF31" s="724"/>
      <c r="AG31" s="725"/>
      <c r="AH31" s="737"/>
      <c r="AI31" s="724"/>
      <c r="AJ31" s="732"/>
      <c r="AK31" s="741"/>
      <c r="AL31" s="742"/>
      <c r="AM31" s="742"/>
      <c r="AN31" s="742"/>
      <c r="AO31" s="743"/>
      <c r="AP31" s="718"/>
      <c r="AQ31" s="719"/>
      <c r="AR31" s="719"/>
      <c r="AS31" s="719"/>
      <c r="AT31" s="719"/>
      <c r="AU31" s="719"/>
      <c r="AV31" s="719"/>
      <c r="AW31" s="721"/>
      <c r="AX31" s="730"/>
      <c r="AY31" s="724"/>
      <c r="AZ31" s="732"/>
    </row>
    <row r="32" spans="1:52" ht="11.25" customHeight="1">
      <c r="A32" s="764"/>
      <c r="B32" s="711" t="s">
        <v>969</v>
      </c>
      <c r="C32" s="711"/>
      <c r="D32" s="711"/>
      <c r="E32" s="711"/>
      <c r="F32" s="711"/>
      <c r="G32" s="711"/>
      <c r="H32" s="711"/>
      <c r="I32" s="711"/>
      <c r="J32" s="714"/>
      <c r="K32" s="699">
        <f>SUM(K22:M31)</f>
        <v>0</v>
      </c>
      <c r="L32" s="689"/>
      <c r="M32" s="689"/>
      <c r="N32" s="689">
        <f>SUM(N22:P31)</f>
        <v>0</v>
      </c>
      <c r="O32" s="689"/>
      <c r="P32" s="689"/>
      <c r="Q32" s="689">
        <f>SUM(Q22:S31)</f>
        <v>0</v>
      </c>
      <c r="R32" s="689"/>
      <c r="S32" s="697"/>
      <c r="T32" s="707">
        <f>T22+T24+T26+T28+T30</f>
        <v>0</v>
      </c>
      <c r="U32" s="708"/>
      <c r="V32" s="709"/>
      <c r="W32" s="699">
        <f>SUM(W22:Y31)</f>
        <v>0</v>
      </c>
      <c r="X32" s="689"/>
      <c r="Y32" s="690"/>
      <c r="Z32" s="710"/>
      <c r="AA32" s="711"/>
      <c r="AB32" s="689">
        <f>SUM(AB22:AD31)</f>
        <v>0</v>
      </c>
      <c r="AC32" s="689"/>
      <c r="AD32" s="689"/>
      <c r="AE32" s="689">
        <f>SUM(AE22:AG31)</f>
        <v>0</v>
      </c>
      <c r="AF32" s="689"/>
      <c r="AG32" s="697"/>
      <c r="AH32" s="699"/>
      <c r="AI32" s="689"/>
      <c r="AJ32" s="690"/>
      <c r="AK32" s="701"/>
      <c r="AL32" s="702"/>
      <c r="AM32" s="702"/>
      <c r="AN32" s="702"/>
      <c r="AO32" s="703"/>
      <c r="AP32" s="682"/>
      <c r="AQ32" s="683"/>
      <c r="AR32" s="683"/>
      <c r="AS32" s="683"/>
      <c r="AT32" s="683"/>
      <c r="AU32" s="683"/>
      <c r="AV32" s="683"/>
      <c r="AW32" s="686"/>
      <c r="AX32" s="688">
        <f>SUM(AX22:AZ31)</f>
        <v>0</v>
      </c>
      <c r="AY32" s="689"/>
      <c r="AZ32" s="690"/>
    </row>
    <row r="33" spans="1:52" ht="11.25" customHeight="1">
      <c r="A33" s="765"/>
      <c r="B33" s="713"/>
      <c r="C33" s="713"/>
      <c r="D33" s="713"/>
      <c r="E33" s="713"/>
      <c r="F33" s="713"/>
      <c r="G33" s="713"/>
      <c r="H33" s="713"/>
      <c r="I33" s="713"/>
      <c r="J33" s="715"/>
      <c r="K33" s="700"/>
      <c r="L33" s="692"/>
      <c r="M33" s="692"/>
      <c r="N33" s="692"/>
      <c r="O33" s="692"/>
      <c r="P33" s="692"/>
      <c r="Q33" s="692"/>
      <c r="R33" s="692"/>
      <c r="S33" s="698"/>
      <c r="T33" s="694">
        <f>T23+T25+T27+T29+T31</f>
        <v>0</v>
      </c>
      <c r="U33" s="695"/>
      <c r="V33" s="696"/>
      <c r="W33" s="700"/>
      <c r="X33" s="692"/>
      <c r="Y33" s="693"/>
      <c r="Z33" s="712"/>
      <c r="AA33" s="713"/>
      <c r="AB33" s="692"/>
      <c r="AC33" s="692"/>
      <c r="AD33" s="692"/>
      <c r="AE33" s="692"/>
      <c r="AF33" s="692"/>
      <c r="AG33" s="698"/>
      <c r="AH33" s="700"/>
      <c r="AI33" s="692"/>
      <c r="AJ33" s="693"/>
      <c r="AK33" s="704"/>
      <c r="AL33" s="705"/>
      <c r="AM33" s="705"/>
      <c r="AN33" s="705"/>
      <c r="AO33" s="706"/>
      <c r="AP33" s="684"/>
      <c r="AQ33" s="685"/>
      <c r="AR33" s="685"/>
      <c r="AS33" s="685"/>
      <c r="AT33" s="685"/>
      <c r="AU33" s="685"/>
      <c r="AV33" s="685"/>
      <c r="AW33" s="687"/>
      <c r="AX33" s="691"/>
      <c r="AY33" s="692"/>
      <c r="AZ33" s="693"/>
    </row>
    <row r="34" spans="1:52" ht="11.25" customHeight="1">
      <c r="A34" s="763" t="s">
        <v>182</v>
      </c>
      <c r="B34" s="758"/>
      <c r="C34" s="758"/>
      <c r="D34" s="758"/>
      <c r="E34" s="758"/>
      <c r="F34" s="758"/>
      <c r="G34" s="761"/>
      <c r="H34" s="761"/>
      <c r="I34" s="761"/>
      <c r="J34" s="766"/>
      <c r="K34" s="750"/>
      <c r="L34" s="751"/>
      <c r="M34" s="751"/>
      <c r="N34" s="751"/>
      <c r="O34" s="751"/>
      <c r="P34" s="751"/>
      <c r="Q34" s="751"/>
      <c r="R34" s="751"/>
      <c r="S34" s="762"/>
      <c r="T34" s="767">
        <f>K34+N34-Q34</f>
        <v>0</v>
      </c>
      <c r="U34" s="768"/>
      <c r="V34" s="769"/>
      <c r="W34" s="753"/>
      <c r="X34" s="751"/>
      <c r="Y34" s="752"/>
      <c r="Z34" s="760"/>
      <c r="AA34" s="761"/>
      <c r="AB34" s="751"/>
      <c r="AC34" s="751"/>
      <c r="AD34" s="751"/>
      <c r="AE34" s="751"/>
      <c r="AF34" s="751"/>
      <c r="AG34" s="762"/>
      <c r="AH34" s="753"/>
      <c r="AI34" s="751"/>
      <c r="AJ34" s="752"/>
      <c r="AK34" s="754"/>
      <c r="AL34" s="755"/>
      <c r="AM34" s="755"/>
      <c r="AN34" s="755"/>
      <c r="AO34" s="756"/>
      <c r="AP34" s="757"/>
      <c r="AQ34" s="758"/>
      <c r="AR34" s="758"/>
      <c r="AS34" s="758"/>
      <c r="AT34" s="758"/>
      <c r="AU34" s="758"/>
      <c r="AV34" s="758"/>
      <c r="AW34" s="759"/>
      <c r="AX34" s="750"/>
      <c r="AY34" s="751"/>
      <c r="AZ34" s="752"/>
    </row>
    <row r="35" spans="1:52" ht="11.25" customHeight="1">
      <c r="A35" s="764"/>
      <c r="B35" s="717"/>
      <c r="C35" s="717"/>
      <c r="D35" s="717"/>
      <c r="E35" s="717"/>
      <c r="F35" s="717"/>
      <c r="G35" s="726"/>
      <c r="H35" s="726"/>
      <c r="I35" s="726"/>
      <c r="J35" s="727"/>
      <c r="K35" s="729"/>
      <c r="L35" s="722"/>
      <c r="M35" s="722"/>
      <c r="N35" s="722"/>
      <c r="O35" s="722"/>
      <c r="P35" s="722"/>
      <c r="Q35" s="722"/>
      <c r="R35" s="722"/>
      <c r="S35" s="723"/>
      <c r="T35" s="747"/>
      <c r="U35" s="748"/>
      <c r="V35" s="749"/>
      <c r="W35" s="736"/>
      <c r="X35" s="722"/>
      <c r="Y35" s="731"/>
      <c r="Z35" s="744"/>
      <c r="AA35" s="726"/>
      <c r="AB35" s="722"/>
      <c r="AC35" s="722"/>
      <c r="AD35" s="722"/>
      <c r="AE35" s="722"/>
      <c r="AF35" s="722"/>
      <c r="AG35" s="723"/>
      <c r="AH35" s="736"/>
      <c r="AI35" s="722"/>
      <c r="AJ35" s="731"/>
      <c r="AK35" s="738"/>
      <c r="AL35" s="739"/>
      <c r="AM35" s="739"/>
      <c r="AN35" s="739"/>
      <c r="AO35" s="740"/>
      <c r="AP35" s="716"/>
      <c r="AQ35" s="717"/>
      <c r="AR35" s="717"/>
      <c r="AS35" s="717"/>
      <c r="AT35" s="717"/>
      <c r="AU35" s="717"/>
      <c r="AV35" s="717"/>
      <c r="AW35" s="720"/>
      <c r="AX35" s="729"/>
      <c r="AY35" s="722"/>
      <c r="AZ35" s="731"/>
    </row>
    <row r="36" spans="1:52" ht="11.25" customHeight="1">
      <c r="A36" s="764"/>
      <c r="B36" s="717"/>
      <c r="C36" s="717"/>
      <c r="D36" s="717"/>
      <c r="E36" s="717"/>
      <c r="F36" s="717"/>
      <c r="G36" s="726"/>
      <c r="H36" s="726"/>
      <c r="I36" s="726"/>
      <c r="J36" s="727"/>
      <c r="K36" s="729"/>
      <c r="L36" s="722"/>
      <c r="M36" s="722"/>
      <c r="N36" s="722"/>
      <c r="O36" s="722"/>
      <c r="P36" s="722"/>
      <c r="Q36" s="722"/>
      <c r="R36" s="722"/>
      <c r="S36" s="723"/>
      <c r="T36" s="737">
        <f>K36+N36-Q36</f>
        <v>0</v>
      </c>
      <c r="U36" s="724"/>
      <c r="V36" s="732"/>
      <c r="W36" s="736"/>
      <c r="X36" s="722"/>
      <c r="Y36" s="731"/>
      <c r="Z36" s="744"/>
      <c r="AA36" s="726"/>
      <c r="AB36" s="722"/>
      <c r="AC36" s="722"/>
      <c r="AD36" s="722"/>
      <c r="AE36" s="722"/>
      <c r="AF36" s="722"/>
      <c r="AG36" s="723"/>
      <c r="AH36" s="736"/>
      <c r="AI36" s="722"/>
      <c r="AJ36" s="731"/>
      <c r="AK36" s="738"/>
      <c r="AL36" s="739"/>
      <c r="AM36" s="739"/>
      <c r="AN36" s="739"/>
      <c r="AO36" s="740"/>
      <c r="AP36" s="716"/>
      <c r="AQ36" s="717"/>
      <c r="AR36" s="717"/>
      <c r="AS36" s="717"/>
      <c r="AT36" s="717"/>
      <c r="AU36" s="717"/>
      <c r="AV36" s="717"/>
      <c r="AW36" s="720"/>
      <c r="AX36" s="729"/>
      <c r="AY36" s="722"/>
      <c r="AZ36" s="731"/>
    </row>
    <row r="37" spans="1:52" ht="11.25" customHeight="1">
      <c r="A37" s="764"/>
      <c r="B37" s="717"/>
      <c r="C37" s="717"/>
      <c r="D37" s="717"/>
      <c r="E37" s="717"/>
      <c r="F37" s="717"/>
      <c r="G37" s="726"/>
      <c r="H37" s="726"/>
      <c r="I37" s="726"/>
      <c r="J37" s="727"/>
      <c r="K37" s="729"/>
      <c r="L37" s="722"/>
      <c r="M37" s="722"/>
      <c r="N37" s="722"/>
      <c r="O37" s="722"/>
      <c r="P37" s="722"/>
      <c r="Q37" s="722"/>
      <c r="R37" s="722"/>
      <c r="S37" s="723"/>
      <c r="T37" s="747"/>
      <c r="U37" s="748"/>
      <c r="V37" s="749"/>
      <c r="W37" s="736"/>
      <c r="X37" s="722"/>
      <c r="Y37" s="731"/>
      <c r="Z37" s="744"/>
      <c r="AA37" s="726"/>
      <c r="AB37" s="722"/>
      <c r="AC37" s="722"/>
      <c r="AD37" s="722"/>
      <c r="AE37" s="722"/>
      <c r="AF37" s="722"/>
      <c r="AG37" s="723"/>
      <c r="AH37" s="736"/>
      <c r="AI37" s="722"/>
      <c r="AJ37" s="731"/>
      <c r="AK37" s="738"/>
      <c r="AL37" s="739"/>
      <c r="AM37" s="739"/>
      <c r="AN37" s="739"/>
      <c r="AO37" s="740"/>
      <c r="AP37" s="716"/>
      <c r="AQ37" s="717"/>
      <c r="AR37" s="717"/>
      <c r="AS37" s="717"/>
      <c r="AT37" s="717"/>
      <c r="AU37" s="717"/>
      <c r="AV37" s="717"/>
      <c r="AW37" s="720"/>
      <c r="AX37" s="729"/>
      <c r="AY37" s="722"/>
      <c r="AZ37" s="731"/>
    </row>
    <row r="38" spans="1:52" ht="11.25" customHeight="1">
      <c r="A38" s="764"/>
      <c r="B38" s="717"/>
      <c r="C38" s="717"/>
      <c r="D38" s="717"/>
      <c r="E38" s="717"/>
      <c r="F38" s="717"/>
      <c r="G38" s="726"/>
      <c r="H38" s="726"/>
      <c r="I38" s="726"/>
      <c r="J38" s="727"/>
      <c r="K38" s="729"/>
      <c r="L38" s="722"/>
      <c r="M38" s="722"/>
      <c r="N38" s="722"/>
      <c r="O38" s="722"/>
      <c r="P38" s="722"/>
      <c r="Q38" s="722"/>
      <c r="R38" s="722"/>
      <c r="S38" s="723"/>
      <c r="T38" s="737">
        <f>K38+N38-Q38</f>
        <v>0</v>
      </c>
      <c r="U38" s="724"/>
      <c r="V38" s="732"/>
      <c r="W38" s="736"/>
      <c r="X38" s="722"/>
      <c r="Y38" s="731"/>
      <c r="Z38" s="744"/>
      <c r="AA38" s="726"/>
      <c r="AB38" s="722"/>
      <c r="AC38" s="722"/>
      <c r="AD38" s="722"/>
      <c r="AE38" s="722"/>
      <c r="AF38" s="722"/>
      <c r="AG38" s="723"/>
      <c r="AH38" s="736"/>
      <c r="AI38" s="722"/>
      <c r="AJ38" s="731"/>
      <c r="AK38" s="738"/>
      <c r="AL38" s="739"/>
      <c r="AM38" s="739"/>
      <c r="AN38" s="739"/>
      <c r="AO38" s="740"/>
      <c r="AP38" s="716"/>
      <c r="AQ38" s="717"/>
      <c r="AR38" s="717"/>
      <c r="AS38" s="717"/>
      <c r="AT38" s="717"/>
      <c r="AU38" s="717"/>
      <c r="AV38" s="717"/>
      <c r="AW38" s="720"/>
      <c r="AX38" s="729"/>
      <c r="AY38" s="722"/>
      <c r="AZ38" s="731"/>
    </row>
    <row r="39" spans="1:52" ht="11.25" customHeight="1">
      <c r="A39" s="764"/>
      <c r="B39" s="717"/>
      <c r="C39" s="717"/>
      <c r="D39" s="717"/>
      <c r="E39" s="717"/>
      <c r="F39" s="717"/>
      <c r="G39" s="726"/>
      <c r="H39" s="726"/>
      <c r="I39" s="726"/>
      <c r="J39" s="727"/>
      <c r="K39" s="729"/>
      <c r="L39" s="722"/>
      <c r="M39" s="722"/>
      <c r="N39" s="722"/>
      <c r="O39" s="722"/>
      <c r="P39" s="722"/>
      <c r="Q39" s="722"/>
      <c r="R39" s="722"/>
      <c r="S39" s="723"/>
      <c r="T39" s="747"/>
      <c r="U39" s="748"/>
      <c r="V39" s="749"/>
      <c r="W39" s="736"/>
      <c r="X39" s="722"/>
      <c r="Y39" s="731"/>
      <c r="Z39" s="744"/>
      <c r="AA39" s="726"/>
      <c r="AB39" s="722"/>
      <c r="AC39" s="722"/>
      <c r="AD39" s="722"/>
      <c r="AE39" s="722"/>
      <c r="AF39" s="722"/>
      <c r="AG39" s="723"/>
      <c r="AH39" s="736"/>
      <c r="AI39" s="722"/>
      <c r="AJ39" s="731"/>
      <c r="AK39" s="738"/>
      <c r="AL39" s="739"/>
      <c r="AM39" s="739"/>
      <c r="AN39" s="739"/>
      <c r="AO39" s="740"/>
      <c r="AP39" s="716"/>
      <c r="AQ39" s="717"/>
      <c r="AR39" s="717"/>
      <c r="AS39" s="717"/>
      <c r="AT39" s="717"/>
      <c r="AU39" s="717"/>
      <c r="AV39" s="717"/>
      <c r="AW39" s="720"/>
      <c r="AX39" s="729"/>
      <c r="AY39" s="722"/>
      <c r="AZ39" s="731"/>
    </row>
    <row r="40" spans="1:52" ht="11.25" customHeight="1">
      <c r="A40" s="764"/>
      <c r="B40" s="717"/>
      <c r="C40" s="717"/>
      <c r="D40" s="717"/>
      <c r="E40" s="717"/>
      <c r="F40" s="717"/>
      <c r="G40" s="726"/>
      <c r="H40" s="726"/>
      <c r="I40" s="726"/>
      <c r="J40" s="727"/>
      <c r="K40" s="729"/>
      <c r="L40" s="722"/>
      <c r="M40" s="722"/>
      <c r="N40" s="722"/>
      <c r="O40" s="722"/>
      <c r="P40" s="722"/>
      <c r="Q40" s="722"/>
      <c r="R40" s="722"/>
      <c r="S40" s="723"/>
      <c r="T40" s="737">
        <f>K40+N40-Q40</f>
        <v>0</v>
      </c>
      <c r="U40" s="724"/>
      <c r="V40" s="732"/>
      <c r="W40" s="736"/>
      <c r="X40" s="722"/>
      <c r="Y40" s="731"/>
      <c r="Z40" s="744"/>
      <c r="AA40" s="726"/>
      <c r="AB40" s="722"/>
      <c r="AC40" s="722"/>
      <c r="AD40" s="722"/>
      <c r="AE40" s="722"/>
      <c r="AF40" s="722"/>
      <c r="AG40" s="723"/>
      <c r="AH40" s="736"/>
      <c r="AI40" s="722"/>
      <c r="AJ40" s="731"/>
      <c r="AK40" s="738"/>
      <c r="AL40" s="739"/>
      <c r="AM40" s="739"/>
      <c r="AN40" s="739"/>
      <c r="AO40" s="740"/>
      <c r="AP40" s="716"/>
      <c r="AQ40" s="717"/>
      <c r="AR40" s="717"/>
      <c r="AS40" s="717"/>
      <c r="AT40" s="717"/>
      <c r="AU40" s="717"/>
      <c r="AV40" s="717"/>
      <c r="AW40" s="720"/>
      <c r="AX40" s="729"/>
      <c r="AY40" s="722"/>
      <c r="AZ40" s="731"/>
    </row>
    <row r="41" spans="1:52" ht="11.25" customHeight="1">
      <c r="A41" s="764"/>
      <c r="B41" s="717"/>
      <c r="C41" s="717"/>
      <c r="D41" s="717"/>
      <c r="E41" s="717"/>
      <c r="F41" s="717"/>
      <c r="G41" s="726"/>
      <c r="H41" s="726"/>
      <c r="I41" s="726"/>
      <c r="J41" s="727"/>
      <c r="K41" s="729"/>
      <c r="L41" s="722"/>
      <c r="M41" s="722"/>
      <c r="N41" s="722"/>
      <c r="O41" s="722"/>
      <c r="P41" s="722"/>
      <c r="Q41" s="722"/>
      <c r="R41" s="722"/>
      <c r="S41" s="723"/>
      <c r="T41" s="747"/>
      <c r="U41" s="748"/>
      <c r="V41" s="749"/>
      <c r="W41" s="736"/>
      <c r="X41" s="722"/>
      <c r="Y41" s="731"/>
      <c r="Z41" s="744"/>
      <c r="AA41" s="726"/>
      <c r="AB41" s="722"/>
      <c r="AC41" s="722"/>
      <c r="AD41" s="722"/>
      <c r="AE41" s="722"/>
      <c r="AF41" s="722"/>
      <c r="AG41" s="723"/>
      <c r="AH41" s="736"/>
      <c r="AI41" s="722"/>
      <c r="AJ41" s="731"/>
      <c r="AK41" s="738"/>
      <c r="AL41" s="739"/>
      <c r="AM41" s="739"/>
      <c r="AN41" s="739"/>
      <c r="AO41" s="740"/>
      <c r="AP41" s="716"/>
      <c r="AQ41" s="717"/>
      <c r="AR41" s="717"/>
      <c r="AS41" s="717"/>
      <c r="AT41" s="717"/>
      <c r="AU41" s="717"/>
      <c r="AV41" s="717"/>
      <c r="AW41" s="720"/>
      <c r="AX41" s="729"/>
      <c r="AY41" s="722"/>
      <c r="AZ41" s="731"/>
    </row>
    <row r="42" spans="1:52" ht="11.25" customHeight="1">
      <c r="A42" s="764"/>
      <c r="B42" s="717"/>
      <c r="C42" s="717"/>
      <c r="D42" s="717"/>
      <c r="E42" s="717"/>
      <c r="F42" s="717"/>
      <c r="G42" s="726"/>
      <c r="H42" s="726"/>
      <c r="I42" s="726"/>
      <c r="J42" s="727"/>
      <c r="K42" s="729"/>
      <c r="L42" s="722"/>
      <c r="M42" s="722"/>
      <c r="N42" s="722"/>
      <c r="O42" s="722"/>
      <c r="P42" s="722"/>
      <c r="Q42" s="722"/>
      <c r="R42" s="722"/>
      <c r="S42" s="723"/>
      <c r="T42" s="737">
        <f>K42+N42-Q42</f>
        <v>0</v>
      </c>
      <c r="U42" s="724"/>
      <c r="V42" s="732"/>
      <c r="W42" s="736"/>
      <c r="X42" s="722"/>
      <c r="Y42" s="731"/>
      <c r="Z42" s="744"/>
      <c r="AA42" s="726"/>
      <c r="AB42" s="722"/>
      <c r="AC42" s="722"/>
      <c r="AD42" s="722"/>
      <c r="AE42" s="722"/>
      <c r="AF42" s="722"/>
      <c r="AG42" s="723"/>
      <c r="AH42" s="736"/>
      <c r="AI42" s="722"/>
      <c r="AJ42" s="731"/>
      <c r="AK42" s="738"/>
      <c r="AL42" s="739"/>
      <c r="AM42" s="739"/>
      <c r="AN42" s="739"/>
      <c r="AO42" s="740"/>
      <c r="AP42" s="716"/>
      <c r="AQ42" s="717"/>
      <c r="AR42" s="717"/>
      <c r="AS42" s="717"/>
      <c r="AT42" s="717"/>
      <c r="AU42" s="717"/>
      <c r="AV42" s="717"/>
      <c r="AW42" s="720"/>
      <c r="AX42" s="729"/>
      <c r="AY42" s="722"/>
      <c r="AZ42" s="731"/>
    </row>
    <row r="43" spans="1:52" ht="11.25" customHeight="1">
      <c r="A43" s="764"/>
      <c r="B43" s="685"/>
      <c r="C43" s="685"/>
      <c r="D43" s="685"/>
      <c r="E43" s="685"/>
      <c r="F43" s="685"/>
      <c r="G43" s="713"/>
      <c r="H43" s="713"/>
      <c r="I43" s="713"/>
      <c r="J43" s="728"/>
      <c r="K43" s="730"/>
      <c r="L43" s="724"/>
      <c r="M43" s="724"/>
      <c r="N43" s="724"/>
      <c r="O43" s="724"/>
      <c r="P43" s="724"/>
      <c r="Q43" s="724"/>
      <c r="R43" s="724"/>
      <c r="S43" s="725"/>
      <c r="T43" s="733"/>
      <c r="U43" s="734"/>
      <c r="V43" s="735"/>
      <c r="W43" s="737"/>
      <c r="X43" s="724"/>
      <c r="Y43" s="732"/>
      <c r="Z43" s="745"/>
      <c r="AA43" s="746"/>
      <c r="AB43" s="724"/>
      <c r="AC43" s="724"/>
      <c r="AD43" s="724"/>
      <c r="AE43" s="724"/>
      <c r="AF43" s="724"/>
      <c r="AG43" s="725"/>
      <c r="AH43" s="737"/>
      <c r="AI43" s="724"/>
      <c r="AJ43" s="732"/>
      <c r="AK43" s="741"/>
      <c r="AL43" s="742"/>
      <c r="AM43" s="742"/>
      <c r="AN43" s="742"/>
      <c r="AO43" s="743"/>
      <c r="AP43" s="718"/>
      <c r="AQ43" s="719"/>
      <c r="AR43" s="719"/>
      <c r="AS43" s="719"/>
      <c r="AT43" s="719"/>
      <c r="AU43" s="719"/>
      <c r="AV43" s="719"/>
      <c r="AW43" s="721"/>
      <c r="AX43" s="730"/>
      <c r="AY43" s="724"/>
      <c r="AZ43" s="732"/>
    </row>
    <row r="44" spans="1:52" ht="11.25" customHeight="1">
      <c r="A44" s="764"/>
      <c r="B44" s="711" t="s">
        <v>969</v>
      </c>
      <c r="C44" s="711"/>
      <c r="D44" s="711"/>
      <c r="E44" s="711"/>
      <c r="F44" s="711"/>
      <c r="G44" s="711"/>
      <c r="H44" s="711"/>
      <c r="I44" s="711"/>
      <c r="J44" s="714"/>
      <c r="K44" s="699">
        <f>SUM(K34:M43)</f>
        <v>0</v>
      </c>
      <c r="L44" s="689"/>
      <c r="M44" s="689"/>
      <c r="N44" s="689">
        <f>SUM(N34:P43)</f>
        <v>0</v>
      </c>
      <c r="O44" s="689"/>
      <c r="P44" s="689"/>
      <c r="Q44" s="689">
        <f>SUM(Q34:S43)</f>
        <v>0</v>
      </c>
      <c r="R44" s="689"/>
      <c r="S44" s="697"/>
      <c r="T44" s="707">
        <f>T34+T36+T38+T40+T42</f>
        <v>0</v>
      </c>
      <c r="U44" s="708"/>
      <c r="V44" s="709"/>
      <c r="W44" s="699">
        <f>SUM(W34:Y43)</f>
        <v>0</v>
      </c>
      <c r="X44" s="689"/>
      <c r="Y44" s="690"/>
      <c r="Z44" s="710"/>
      <c r="AA44" s="711"/>
      <c r="AB44" s="689">
        <f>SUM(AB34:AD43)</f>
        <v>0</v>
      </c>
      <c r="AC44" s="689"/>
      <c r="AD44" s="689"/>
      <c r="AE44" s="689">
        <f>SUM(AE34:AG43)</f>
        <v>0</v>
      </c>
      <c r="AF44" s="689"/>
      <c r="AG44" s="697"/>
      <c r="AH44" s="699"/>
      <c r="AI44" s="689"/>
      <c r="AJ44" s="690"/>
      <c r="AK44" s="701"/>
      <c r="AL44" s="702"/>
      <c r="AM44" s="702"/>
      <c r="AN44" s="702"/>
      <c r="AO44" s="703"/>
      <c r="AP44" s="682"/>
      <c r="AQ44" s="683"/>
      <c r="AR44" s="683"/>
      <c r="AS44" s="683"/>
      <c r="AT44" s="683"/>
      <c r="AU44" s="683"/>
      <c r="AV44" s="683"/>
      <c r="AW44" s="686"/>
      <c r="AX44" s="688">
        <f>SUM(AX34:AZ43)</f>
        <v>0</v>
      </c>
      <c r="AY44" s="689"/>
      <c r="AZ44" s="690"/>
    </row>
    <row r="45" spans="1:52" ht="11.25" customHeight="1">
      <c r="A45" s="765"/>
      <c r="B45" s="713"/>
      <c r="C45" s="713"/>
      <c r="D45" s="713"/>
      <c r="E45" s="713"/>
      <c r="F45" s="713"/>
      <c r="G45" s="713"/>
      <c r="H45" s="713"/>
      <c r="I45" s="713"/>
      <c r="J45" s="715"/>
      <c r="K45" s="700"/>
      <c r="L45" s="692"/>
      <c r="M45" s="692"/>
      <c r="N45" s="692"/>
      <c r="O45" s="692"/>
      <c r="P45" s="692"/>
      <c r="Q45" s="692"/>
      <c r="R45" s="692"/>
      <c r="S45" s="698"/>
      <c r="T45" s="694">
        <f>T35+T37+T39+T41+T43</f>
        <v>0</v>
      </c>
      <c r="U45" s="695"/>
      <c r="V45" s="696"/>
      <c r="W45" s="700"/>
      <c r="X45" s="692"/>
      <c r="Y45" s="693"/>
      <c r="Z45" s="712"/>
      <c r="AA45" s="713"/>
      <c r="AB45" s="692"/>
      <c r="AC45" s="692"/>
      <c r="AD45" s="692"/>
      <c r="AE45" s="692"/>
      <c r="AF45" s="692"/>
      <c r="AG45" s="698"/>
      <c r="AH45" s="700"/>
      <c r="AI45" s="692"/>
      <c r="AJ45" s="693"/>
      <c r="AK45" s="704"/>
      <c r="AL45" s="705"/>
      <c r="AM45" s="705"/>
      <c r="AN45" s="705"/>
      <c r="AO45" s="706"/>
      <c r="AP45" s="684"/>
      <c r="AQ45" s="685"/>
      <c r="AR45" s="685"/>
      <c r="AS45" s="685"/>
      <c r="AT45" s="685"/>
      <c r="AU45" s="685"/>
      <c r="AV45" s="685"/>
      <c r="AW45" s="687"/>
      <c r="AX45" s="691"/>
      <c r="AY45" s="692"/>
      <c r="AZ45" s="693"/>
    </row>
    <row r="46" spans="1:52" ht="11.25" customHeight="1">
      <c r="A46" s="763" t="s">
        <v>183</v>
      </c>
      <c r="B46" s="758"/>
      <c r="C46" s="758"/>
      <c r="D46" s="758"/>
      <c r="E46" s="758"/>
      <c r="F46" s="758"/>
      <c r="G46" s="761"/>
      <c r="H46" s="761"/>
      <c r="I46" s="761"/>
      <c r="J46" s="766"/>
      <c r="K46" s="750"/>
      <c r="L46" s="751"/>
      <c r="M46" s="751"/>
      <c r="N46" s="751"/>
      <c r="O46" s="751"/>
      <c r="P46" s="751"/>
      <c r="Q46" s="751"/>
      <c r="R46" s="751"/>
      <c r="S46" s="762"/>
      <c r="T46" s="767">
        <f>K46+N46-Q46</f>
        <v>0</v>
      </c>
      <c r="U46" s="768"/>
      <c r="V46" s="769"/>
      <c r="W46" s="753"/>
      <c r="X46" s="751"/>
      <c r="Y46" s="752"/>
      <c r="Z46" s="760"/>
      <c r="AA46" s="761"/>
      <c r="AB46" s="751"/>
      <c r="AC46" s="751"/>
      <c r="AD46" s="751"/>
      <c r="AE46" s="751"/>
      <c r="AF46" s="751"/>
      <c r="AG46" s="762"/>
      <c r="AH46" s="753"/>
      <c r="AI46" s="751"/>
      <c r="AJ46" s="752"/>
      <c r="AK46" s="754"/>
      <c r="AL46" s="755"/>
      <c r="AM46" s="755"/>
      <c r="AN46" s="755"/>
      <c r="AO46" s="756"/>
      <c r="AP46" s="757"/>
      <c r="AQ46" s="758"/>
      <c r="AR46" s="758"/>
      <c r="AS46" s="758"/>
      <c r="AT46" s="758"/>
      <c r="AU46" s="758"/>
      <c r="AV46" s="758"/>
      <c r="AW46" s="759"/>
      <c r="AX46" s="750"/>
      <c r="AY46" s="751"/>
      <c r="AZ46" s="752"/>
    </row>
    <row r="47" spans="1:52" ht="11.25" customHeight="1">
      <c r="A47" s="764"/>
      <c r="B47" s="717"/>
      <c r="C47" s="717"/>
      <c r="D47" s="717"/>
      <c r="E47" s="717"/>
      <c r="F47" s="717"/>
      <c r="G47" s="726"/>
      <c r="H47" s="726"/>
      <c r="I47" s="726"/>
      <c r="J47" s="727"/>
      <c r="K47" s="729"/>
      <c r="L47" s="722"/>
      <c r="M47" s="722"/>
      <c r="N47" s="722"/>
      <c r="O47" s="722"/>
      <c r="P47" s="722"/>
      <c r="Q47" s="722"/>
      <c r="R47" s="722"/>
      <c r="S47" s="723"/>
      <c r="T47" s="747"/>
      <c r="U47" s="748"/>
      <c r="V47" s="749"/>
      <c r="W47" s="736"/>
      <c r="X47" s="722"/>
      <c r="Y47" s="731"/>
      <c r="Z47" s="744"/>
      <c r="AA47" s="726"/>
      <c r="AB47" s="722"/>
      <c r="AC47" s="722"/>
      <c r="AD47" s="722"/>
      <c r="AE47" s="722"/>
      <c r="AF47" s="722"/>
      <c r="AG47" s="723"/>
      <c r="AH47" s="736"/>
      <c r="AI47" s="722"/>
      <c r="AJ47" s="731"/>
      <c r="AK47" s="738"/>
      <c r="AL47" s="739"/>
      <c r="AM47" s="739"/>
      <c r="AN47" s="739"/>
      <c r="AO47" s="740"/>
      <c r="AP47" s="716"/>
      <c r="AQ47" s="717"/>
      <c r="AR47" s="717"/>
      <c r="AS47" s="717"/>
      <c r="AT47" s="717"/>
      <c r="AU47" s="717"/>
      <c r="AV47" s="717"/>
      <c r="AW47" s="720"/>
      <c r="AX47" s="729"/>
      <c r="AY47" s="722"/>
      <c r="AZ47" s="731"/>
    </row>
    <row r="48" spans="1:52" ht="11.25" customHeight="1">
      <c r="A48" s="764"/>
      <c r="B48" s="717"/>
      <c r="C48" s="717"/>
      <c r="D48" s="717"/>
      <c r="E48" s="717"/>
      <c r="F48" s="717"/>
      <c r="G48" s="726"/>
      <c r="H48" s="726"/>
      <c r="I48" s="726"/>
      <c r="J48" s="727"/>
      <c r="K48" s="729"/>
      <c r="L48" s="722"/>
      <c r="M48" s="722"/>
      <c r="N48" s="722"/>
      <c r="O48" s="722"/>
      <c r="P48" s="722"/>
      <c r="Q48" s="722"/>
      <c r="R48" s="722"/>
      <c r="S48" s="723"/>
      <c r="T48" s="737">
        <f>K48+N48-Q48</f>
        <v>0</v>
      </c>
      <c r="U48" s="724"/>
      <c r="V48" s="732"/>
      <c r="W48" s="736"/>
      <c r="X48" s="722"/>
      <c r="Y48" s="731"/>
      <c r="Z48" s="744"/>
      <c r="AA48" s="726"/>
      <c r="AB48" s="722"/>
      <c r="AC48" s="722"/>
      <c r="AD48" s="722"/>
      <c r="AE48" s="722"/>
      <c r="AF48" s="722"/>
      <c r="AG48" s="723"/>
      <c r="AH48" s="736"/>
      <c r="AI48" s="722"/>
      <c r="AJ48" s="731"/>
      <c r="AK48" s="738"/>
      <c r="AL48" s="739"/>
      <c r="AM48" s="739"/>
      <c r="AN48" s="739"/>
      <c r="AO48" s="740"/>
      <c r="AP48" s="716"/>
      <c r="AQ48" s="717"/>
      <c r="AR48" s="717"/>
      <c r="AS48" s="717"/>
      <c r="AT48" s="717"/>
      <c r="AU48" s="717"/>
      <c r="AV48" s="717"/>
      <c r="AW48" s="720"/>
      <c r="AX48" s="729"/>
      <c r="AY48" s="722"/>
      <c r="AZ48" s="731"/>
    </row>
    <row r="49" spans="1:52" ht="11.25" customHeight="1">
      <c r="A49" s="764"/>
      <c r="B49" s="717"/>
      <c r="C49" s="717"/>
      <c r="D49" s="717"/>
      <c r="E49" s="717"/>
      <c r="F49" s="717"/>
      <c r="G49" s="726"/>
      <c r="H49" s="726"/>
      <c r="I49" s="726"/>
      <c r="J49" s="727"/>
      <c r="K49" s="729"/>
      <c r="L49" s="722"/>
      <c r="M49" s="722"/>
      <c r="N49" s="722"/>
      <c r="O49" s="722"/>
      <c r="P49" s="722"/>
      <c r="Q49" s="722"/>
      <c r="R49" s="722"/>
      <c r="S49" s="723"/>
      <c r="T49" s="747"/>
      <c r="U49" s="748"/>
      <c r="V49" s="749"/>
      <c r="W49" s="736"/>
      <c r="X49" s="722"/>
      <c r="Y49" s="731"/>
      <c r="Z49" s="744"/>
      <c r="AA49" s="726"/>
      <c r="AB49" s="722"/>
      <c r="AC49" s="722"/>
      <c r="AD49" s="722"/>
      <c r="AE49" s="722"/>
      <c r="AF49" s="722"/>
      <c r="AG49" s="723"/>
      <c r="AH49" s="736"/>
      <c r="AI49" s="722"/>
      <c r="AJ49" s="731"/>
      <c r="AK49" s="738"/>
      <c r="AL49" s="739"/>
      <c r="AM49" s="739"/>
      <c r="AN49" s="739"/>
      <c r="AO49" s="740"/>
      <c r="AP49" s="716"/>
      <c r="AQ49" s="717"/>
      <c r="AR49" s="717"/>
      <c r="AS49" s="717"/>
      <c r="AT49" s="717"/>
      <c r="AU49" s="717"/>
      <c r="AV49" s="717"/>
      <c r="AW49" s="720"/>
      <c r="AX49" s="729"/>
      <c r="AY49" s="722"/>
      <c r="AZ49" s="731"/>
    </row>
    <row r="50" spans="1:52" ht="11.25" customHeight="1">
      <c r="A50" s="764"/>
      <c r="B50" s="717"/>
      <c r="C50" s="717"/>
      <c r="D50" s="717"/>
      <c r="E50" s="717"/>
      <c r="F50" s="717"/>
      <c r="G50" s="726"/>
      <c r="H50" s="726"/>
      <c r="I50" s="726"/>
      <c r="J50" s="727"/>
      <c r="K50" s="729"/>
      <c r="L50" s="722"/>
      <c r="M50" s="722"/>
      <c r="N50" s="722"/>
      <c r="O50" s="722"/>
      <c r="P50" s="722"/>
      <c r="Q50" s="722"/>
      <c r="R50" s="722"/>
      <c r="S50" s="723"/>
      <c r="T50" s="737">
        <f>K50+N50-Q50</f>
        <v>0</v>
      </c>
      <c r="U50" s="724"/>
      <c r="V50" s="732"/>
      <c r="W50" s="736"/>
      <c r="X50" s="722"/>
      <c r="Y50" s="731"/>
      <c r="Z50" s="744"/>
      <c r="AA50" s="726"/>
      <c r="AB50" s="722"/>
      <c r="AC50" s="722"/>
      <c r="AD50" s="722"/>
      <c r="AE50" s="722"/>
      <c r="AF50" s="722"/>
      <c r="AG50" s="723"/>
      <c r="AH50" s="736"/>
      <c r="AI50" s="722"/>
      <c r="AJ50" s="731"/>
      <c r="AK50" s="738"/>
      <c r="AL50" s="739"/>
      <c r="AM50" s="739"/>
      <c r="AN50" s="739"/>
      <c r="AO50" s="740"/>
      <c r="AP50" s="716"/>
      <c r="AQ50" s="717"/>
      <c r="AR50" s="717"/>
      <c r="AS50" s="717"/>
      <c r="AT50" s="717"/>
      <c r="AU50" s="717"/>
      <c r="AV50" s="717"/>
      <c r="AW50" s="720"/>
      <c r="AX50" s="729"/>
      <c r="AY50" s="722"/>
      <c r="AZ50" s="731"/>
    </row>
    <row r="51" spans="1:52" ht="11.25" customHeight="1">
      <c r="A51" s="764"/>
      <c r="B51" s="717"/>
      <c r="C51" s="717"/>
      <c r="D51" s="717"/>
      <c r="E51" s="717"/>
      <c r="F51" s="717"/>
      <c r="G51" s="726"/>
      <c r="H51" s="726"/>
      <c r="I51" s="726"/>
      <c r="J51" s="727"/>
      <c r="K51" s="729"/>
      <c r="L51" s="722"/>
      <c r="M51" s="722"/>
      <c r="N51" s="722"/>
      <c r="O51" s="722"/>
      <c r="P51" s="722"/>
      <c r="Q51" s="722"/>
      <c r="R51" s="722"/>
      <c r="S51" s="723"/>
      <c r="T51" s="747"/>
      <c r="U51" s="748"/>
      <c r="V51" s="749"/>
      <c r="W51" s="736"/>
      <c r="X51" s="722"/>
      <c r="Y51" s="731"/>
      <c r="Z51" s="744"/>
      <c r="AA51" s="726"/>
      <c r="AB51" s="722"/>
      <c r="AC51" s="722"/>
      <c r="AD51" s="722"/>
      <c r="AE51" s="722"/>
      <c r="AF51" s="722"/>
      <c r="AG51" s="723"/>
      <c r="AH51" s="736"/>
      <c r="AI51" s="722"/>
      <c r="AJ51" s="731"/>
      <c r="AK51" s="738"/>
      <c r="AL51" s="739"/>
      <c r="AM51" s="739"/>
      <c r="AN51" s="739"/>
      <c r="AO51" s="740"/>
      <c r="AP51" s="716"/>
      <c r="AQ51" s="717"/>
      <c r="AR51" s="717"/>
      <c r="AS51" s="717"/>
      <c r="AT51" s="717"/>
      <c r="AU51" s="717"/>
      <c r="AV51" s="717"/>
      <c r="AW51" s="720"/>
      <c r="AX51" s="729"/>
      <c r="AY51" s="722"/>
      <c r="AZ51" s="731"/>
    </row>
    <row r="52" spans="1:52" ht="11.25" customHeight="1">
      <c r="A52" s="764"/>
      <c r="B52" s="717"/>
      <c r="C52" s="717"/>
      <c r="D52" s="717"/>
      <c r="E52" s="717"/>
      <c r="F52" s="717"/>
      <c r="G52" s="726"/>
      <c r="H52" s="726"/>
      <c r="I52" s="726"/>
      <c r="J52" s="727"/>
      <c r="K52" s="729"/>
      <c r="L52" s="722"/>
      <c r="M52" s="722"/>
      <c r="N52" s="722"/>
      <c r="O52" s="722"/>
      <c r="P52" s="722"/>
      <c r="Q52" s="722"/>
      <c r="R52" s="722"/>
      <c r="S52" s="723"/>
      <c r="T52" s="737">
        <f>K52+N52-Q52</f>
        <v>0</v>
      </c>
      <c r="U52" s="724"/>
      <c r="V52" s="732"/>
      <c r="W52" s="736"/>
      <c r="X52" s="722"/>
      <c r="Y52" s="731"/>
      <c r="Z52" s="744"/>
      <c r="AA52" s="726"/>
      <c r="AB52" s="722"/>
      <c r="AC52" s="722"/>
      <c r="AD52" s="722"/>
      <c r="AE52" s="722"/>
      <c r="AF52" s="722"/>
      <c r="AG52" s="723"/>
      <c r="AH52" s="736"/>
      <c r="AI52" s="722"/>
      <c r="AJ52" s="731"/>
      <c r="AK52" s="738"/>
      <c r="AL52" s="739"/>
      <c r="AM52" s="739"/>
      <c r="AN52" s="739"/>
      <c r="AO52" s="740"/>
      <c r="AP52" s="716"/>
      <c r="AQ52" s="717"/>
      <c r="AR52" s="717"/>
      <c r="AS52" s="717"/>
      <c r="AT52" s="717"/>
      <c r="AU52" s="717"/>
      <c r="AV52" s="717"/>
      <c r="AW52" s="720"/>
      <c r="AX52" s="729"/>
      <c r="AY52" s="722"/>
      <c r="AZ52" s="731"/>
    </row>
    <row r="53" spans="1:52" ht="11.25" customHeight="1">
      <c r="A53" s="764"/>
      <c r="B53" s="717"/>
      <c r="C53" s="717"/>
      <c r="D53" s="717"/>
      <c r="E53" s="717"/>
      <c r="F53" s="717"/>
      <c r="G53" s="726"/>
      <c r="H53" s="726"/>
      <c r="I53" s="726"/>
      <c r="J53" s="727"/>
      <c r="K53" s="729"/>
      <c r="L53" s="722"/>
      <c r="M53" s="722"/>
      <c r="N53" s="722"/>
      <c r="O53" s="722"/>
      <c r="P53" s="722"/>
      <c r="Q53" s="722"/>
      <c r="R53" s="722"/>
      <c r="S53" s="723"/>
      <c r="T53" s="747"/>
      <c r="U53" s="748"/>
      <c r="V53" s="749"/>
      <c r="W53" s="736"/>
      <c r="X53" s="722"/>
      <c r="Y53" s="731"/>
      <c r="Z53" s="744"/>
      <c r="AA53" s="726"/>
      <c r="AB53" s="722"/>
      <c r="AC53" s="722"/>
      <c r="AD53" s="722"/>
      <c r="AE53" s="722"/>
      <c r="AF53" s="722"/>
      <c r="AG53" s="723"/>
      <c r="AH53" s="736"/>
      <c r="AI53" s="722"/>
      <c r="AJ53" s="731"/>
      <c r="AK53" s="738"/>
      <c r="AL53" s="739"/>
      <c r="AM53" s="739"/>
      <c r="AN53" s="739"/>
      <c r="AO53" s="740"/>
      <c r="AP53" s="716"/>
      <c r="AQ53" s="717"/>
      <c r="AR53" s="717"/>
      <c r="AS53" s="717"/>
      <c r="AT53" s="717"/>
      <c r="AU53" s="717"/>
      <c r="AV53" s="717"/>
      <c r="AW53" s="720"/>
      <c r="AX53" s="729"/>
      <c r="AY53" s="722"/>
      <c r="AZ53" s="731"/>
    </row>
    <row r="54" spans="1:52" ht="11.25" customHeight="1">
      <c r="A54" s="764"/>
      <c r="B54" s="717"/>
      <c r="C54" s="717"/>
      <c r="D54" s="717"/>
      <c r="E54" s="717"/>
      <c r="F54" s="717"/>
      <c r="G54" s="726"/>
      <c r="H54" s="726"/>
      <c r="I54" s="726"/>
      <c r="J54" s="727"/>
      <c r="K54" s="729"/>
      <c r="L54" s="722"/>
      <c r="M54" s="722"/>
      <c r="N54" s="722"/>
      <c r="O54" s="722"/>
      <c r="P54" s="722"/>
      <c r="Q54" s="722"/>
      <c r="R54" s="722"/>
      <c r="S54" s="723"/>
      <c r="T54" s="737">
        <f>K54+N54-Q54</f>
        <v>0</v>
      </c>
      <c r="U54" s="724"/>
      <c r="V54" s="732"/>
      <c r="W54" s="736"/>
      <c r="X54" s="722"/>
      <c r="Y54" s="731"/>
      <c r="Z54" s="744"/>
      <c r="AA54" s="726"/>
      <c r="AB54" s="722"/>
      <c r="AC54" s="722"/>
      <c r="AD54" s="722"/>
      <c r="AE54" s="722"/>
      <c r="AF54" s="722"/>
      <c r="AG54" s="723"/>
      <c r="AH54" s="736"/>
      <c r="AI54" s="722"/>
      <c r="AJ54" s="731"/>
      <c r="AK54" s="738"/>
      <c r="AL54" s="739"/>
      <c r="AM54" s="739"/>
      <c r="AN54" s="739"/>
      <c r="AO54" s="740"/>
      <c r="AP54" s="716"/>
      <c r="AQ54" s="717"/>
      <c r="AR54" s="717"/>
      <c r="AS54" s="717"/>
      <c r="AT54" s="717"/>
      <c r="AU54" s="717"/>
      <c r="AV54" s="717"/>
      <c r="AW54" s="720"/>
      <c r="AX54" s="729"/>
      <c r="AY54" s="722"/>
      <c r="AZ54" s="731"/>
    </row>
    <row r="55" spans="1:52" ht="11.25" customHeight="1">
      <c r="A55" s="764"/>
      <c r="B55" s="685"/>
      <c r="C55" s="685"/>
      <c r="D55" s="685"/>
      <c r="E55" s="685"/>
      <c r="F55" s="685"/>
      <c r="G55" s="713"/>
      <c r="H55" s="713"/>
      <c r="I55" s="713"/>
      <c r="J55" s="728"/>
      <c r="K55" s="730"/>
      <c r="L55" s="724"/>
      <c r="M55" s="724"/>
      <c r="N55" s="724"/>
      <c r="O55" s="724"/>
      <c r="P55" s="724"/>
      <c r="Q55" s="724"/>
      <c r="R55" s="724"/>
      <c r="S55" s="725"/>
      <c r="T55" s="733"/>
      <c r="U55" s="734"/>
      <c r="V55" s="735"/>
      <c r="W55" s="737"/>
      <c r="X55" s="724"/>
      <c r="Y55" s="732"/>
      <c r="Z55" s="745"/>
      <c r="AA55" s="746"/>
      <c r="AB55" s="724"/>
      <c r="AC55" s="724"/>
      <c r="AD55" s="724"/>
      <c r="AE55" s="724"/>
      <c r="AF55" s="724"/>
      <c r="AG55" s="725"/>
      <c r="AH55" s="737"/>
      <c r="AI55" s="724"/>
      <c r="AJ55" s="732"/>
      <c r="AK55" s="741"/>
      <c r="AL55" s="742"/>
      <c r="AM55" s="742"/>
      <c r="AN55" s="742"/>
      <c r="AO55" s="743"/>
      <c r="AP55" s="718"/>
      <c r="AQ55" s="719"/>
      <c r="AR55" s="719"/>
      <c r="AS55" s="719"/>
      <c r="AT55" s="719"/>
      <c r="AU55" s="719"/>
      <c r="AV55" s="719"/>
      <c r="AW55" s="721"/>
      <c r="AX55" s="730"/>
      <c r="AY55" s="724"/>
      <c r="AZ55" s="732"/>
    </row>
    <row r="56" spans="1:52" ht="11.25" customHeight="1">
      <c r="A56" s="764"/>
      <c r="B56" s="711" t="s">
        <v>969</v>
      </c>
      <c r="C56" s="711"/>
      <c r="D56" s="711"/>
      <c r="E56" s="711"/>
      <c r="F56" s="711"/>
      <c r="G56" s="711"/>
      <c r="H56" s="711"/>
      <c r="I56" s="711"/>
      <c r="J56" s="714"/>
      <c r="K56" s="699">
        <f>SUM(K46:M55)</f>
        <v>0</v>
      </c>
      <c r="L56" s="689"/>
      <c r="M56" s="689"/>
      <c r="N56" s="689">
        <f>SUM(N46:P55)</f>
        <v>0</v>
      </c>
      <c r="O56" s="689"/>
      <c r="P56" s="689"/>
      <c r="Q56" s="689">
        <f>SUM(Q46:S55)</f>
        <v>0</v>
      </c>
      <c r="R56" s="689"/>
      <c r="S56" s="697"/>
      <c r="T56" s="707">
        <f>T46+T48+T50+T52+T54</f>
        <v>0</v>
      </c>
      <c r="U56" s="708"/>
      <c r="V56" s="709"/>
      <c r="W56" s="699">
        <f>SUM(W46:Y55)</f>
        <v>0</v>
      </c>
      <c r="X56" s="689"/>
      <c r="Y56" s="690"/>
      <c r="Z56" s="710"/>
      <c r="AA56" s="711"/>
      <c r="AB56" s="689">
        <f>SUM(AB46:AD55)</f>
        <v>0</v>
      </c>
      <c r="AC56" s="689"/>
      <c r="AD56" s="689"/>
      <c r="AE56" s="689">
        <f>SUM(AE46:AG55)</f>
        <v>0</v>
      </c>
      <c r="AF56" s="689"/>
      <c r="AG56" s="697"/>
      <c r="AH56" s="699"/>
      <c r="AI56" s="689"/>
      <c r="AJ56" s="690"/>
      <c r="AK56" s="701"/>
      <c r="AL56" s="702"/>
      <c r="AM56" s="702"/>
      <c r="AN56" s="702"/>
      <c r="AO56" s="703"/>
      <c r="AP56" s="682"/>
      <c r="AQ56" s="683"/>
      <c r="AR56" s="683"/>
      <c r="AS56" s="683"/>
      <c r="AT56" s="683"/>
      <c r="AU56" s="683"/>
      <c r="AV56" s="683"/>
      <c r="AW56" s="686"/>
      <c r="AX56" s="688">
        <f>SUM(AX46:AZ55)</f>
        <v>0</v>
      </c>
      <c r="AY56" s="689"/>
      <c r="AZ56" s="690"/>
    </row>
    <row r="57" spans="1:52" ht="11.25" customHeight="1">
      <c r="A57" s="765"/>
      <c r="B57" s="713"/>
      <c r="C57" s="713"/>
      <c r="D57" s="713"/>
      <c r="E57" s="713"/>
      <c r="F57" s="713"/>
      <c r="G57" s="713"/>
      <c r="H57" s="713"/>
      <c r="I57" s="713"/>
      <c r="J57" s="715"/>
      <c r="K57" s="700"/>
      <c r="L57" s="692"/>
      <c r="M57" s="692"/>
      <c r="N57" s="692"/>
      <c r="O57" s="692"/>
      <c r="P57" s="692"/>
      <c r="Q57" s="692"/>
      <c r="R57" s="692"/>
      <c r="S57" s="698"/>
      <c r="T57" s="694">
        <f>T47+T49+T51+T53+T55</f>
        <v>0</v>
      </c>
      <c r="U57" s="695"/>
      <c r="V57" s="696"/>
      <c r="W57" s="700"/>
      <c r="X57" s="692"/>
      <c r="Y57" s="693"/>
      <c r="Z57" s="712"/>
      <c r="AA57" s="713"/>
      <c r="AB57" s="692"/>
      <c r="AC57" s="692"/>
      <c r="AD57" s="692"/>
      <c r="AE57" s="692"/>
      <c r="AF57" s="692"/>
      <c r="AG57" s="698"/>
      <c r="AH57" s="700"/>
      <c r="AI57" s="692"/>
      <c r="AJ57" s="693"/>
      <c r="AK57" s="704"/>
      <c r="AL57" s="705"/>
      <c r="AM57" s="705"/>
      <c r="AN57" s="705"/>
      <c r="AO57" s="706"/>
      <c r="AP57" s="684"/>
      <c r="AQ57" s="685"/>
      <c r="AR57" s="685"/>
      <c r="AS57" s="685"/>
      <c r="AT57" s="685"/>
      <c r="AU57" s="685"/>
      <c r="AV57" s="685"/>
      <c r="AW57" s="687"/>
      <c r="AX57" s="691"/>
      <c r="AY57" s="692"/>
      <c r="AZ57" s="693"/>
    </row>
    <row r="58" spans="1:52" ht="11.25" customHeight="1">
      <c r="A58" s="676" t="s">
        <v>964</v>
      </c>
      <c r="B58" s="677"/>
      <c r="C58" s="677"/>
      <c r="D58" s="677"/>
      <c r="E58" s="677"/>
      <c r="F58" s="677"/>
      <c r="G58" s="677"/>
      <c r="H58" s="677"/>
      <c r="I58" s="677"/>
      <c r="J58" s="678"/>
      <c r="K58" s="699">
        <f>K20+K32+K44+K56</f>
        <v>0</v>
      </c>
      <c r="L58" s="689"/>
      <c r="M58" s="689"/>
      <c r="N58" s="689">
        <f>N20+N32+N44+N56</f>
        <v>0</v>
      </c>
      <c r="O58" s="689"/>
      <c r="P58" s="689"/>
      <c r="Q58" s="689">
        <f>Q20+Q32+Q44+Q56</f>
        <v>0</v>
      </c>
      <c r="R58" s="689"/>
      <c r="S58" s="697"/>
      <c r="T58" s="707">
        <f>T20+T32+T44+T56</f>
        <v>0</v>
      </c>
      <c r="U58" s="708"/>
      <c r="V58" s="709"/>
      <c r="W58" s="699">
        <f>W20+W32+W44+W56</f>
        <v>0</v>
      </c>
      <c r="X58" s="689"/>
      <c r="Y58" s="690"/>
      <c r="Z58" s="710"/>
      <c r="AA58" s="711"/>
      <c r="AB58" s="689">
        <f>AB20+AB32+AB44+AB56</f>
        <v>0</v>
      </c>
      <c r="AC58" s="689"/>
      <c r="AD58" s="689"/>
      <c r="AE58" s="689">
        <f>AE20+AE32+AE44+AE56</f>
        <v>0</v>
      </c>
      <c r="AF58" s="689"/>
      <c r="AG58" s="697"/>
      <c r="AH58" s="699"/>
      <c r="AI58" s="689"/>
      <c r="AJ58" s="690"/>
      <c r="AK58" s="701"/>
      <c r="AL58" s="702"/>
      <c r="AM58" s="702"/>
      <c r="AN58" s="702"/>
      <c r="AO58" s="703"/>
      <c r="AP58" s="682"/>
      <c r="AQ58" s="683"/>
      <c r="AR58" s="683"/>
      <c r="AS58" s="683"/>
      <c r="AT58" s="683"/>
      <c r="AU58" s="683"/>
      <c r="AV58" s="683"/>
      <c r="AW58" s="686"/>
      <c r="AX58" s="688">
        <f>AX20+AX32+AX44+AX56</f>
        <v>0</v>
      </c>
      <c r="AY58" s="689"/>
      <c r="AZ58" s="690"/>
    </row>
    <row r="59" spans="1:52" ht="11.25" customHeight="1">
      <c r="A59" s="679"/>
      <c r="B59" s="680"/>
      <c r="C59" s="680"/>
      <c r="D59" s="680"/>
      <c r="E59" s="680"/>
      <c r="F59" s="680"/>
      <c r="G59" s="680"/>
      <c r="H59" s="680"/>
      <c r="I59" s="680"/>
      <c r="J59" s="681"/>
      <c r="K59" s="700"/>
      <c r="L59" s="692"/>
      <c r="M59" s="692"/>
      <c r="N59" s="692"/>
      <c r="O59" s="692"/>
      <c r="P59" s="692"/>
      <c r="Q59" s="692"/>
      <c r="R59" s="692"/>
      <c r="S59" s="698"/>
      <c r="T59" s="694">
        <f>T21+T33+T45+T57</f>
        <v>0</v>
      </c>
      <c r="U59" s="695"/>
      <c r="V59" s="696"/>
      <c r="W59" s="700"/>
      <c r="X59" s="692"/>
      <c r="Y59" s="693"/>
      <c r="Z59" s="712"/>
      <c r="AA59" s="713"/>
      <c r="AB59" s="692"/>
      <c r="AC59" s="692"/>
      <c r="AD59" s="692"/>
      <c r="AE59" s="692"/>
      <c r="AF59" s="692"/>
      <c r="AG59" s="698"/>
      <c r="AH59" s="700"/>
      <c r="AI59" s="692"/>
      <c r="AJ59" s="693"/>
      <c r="AK59" s="704"/>
      <c r="AL59" s="705"/>
      <c r="AM59" s="705"/>
      <c r="AN59" s="705"/>
      <c r="AO59" s="706"/>
      <c r="AP59" s="684"/>
      <c r="AQ59" s="685"/>
      <c r="AR59" s="685"/>
      <c r="AS59" s="685"/>
      <c r="AT59" s="685"/>
      <c r="AU59" s="685"/>
      <c r="AV59" s="685"/>
      <c r="AW59" s="687"/>
      <c r="AX59" s="691"/>
      <c r="AY59" s="692"/>
      <c r="AZ59" s="693"/>
    </row>
    <row r="60" spans="1:52" ht="1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row>
    <row r="61" spans="1:52" ht="12">
      <c r="A61" s="265" t="s">
        <v>191</v>
      </c>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row>
  </sheetData>
  <sheetProtection/>
  <mergeCells count="423">
    <mergeCell ref="Q18:S19"/>
    <mergeCell ref="T18:V18"/>
    <mergeCell ref="W7:Y9"/>
    <mergeCell ref="B7:F9"/>
    <mergeCell ref="G7:J9"/>
    <mergeCell ref="W18:Y19"/>
    <mergeCell ref="B18:F19"/>
    <mergeCell ref="G18:J19"/>
    <mergeCell ref="K18:M19"/>
    <mergeCell ref="N18:P19"/>
    <mergeCell ref="AX16:AZ17"/>
    <mergeCell ref="Z16:AA17"/>
    <mergeCell ref="AH7:AJ9"/>
    <mergeCell ref="Z7:AA9"/>
    <mergeCell ref="AB7:AG7"/>
    <mergeCell ref="AP16:AQ17"/>
    <mergeCell ref="AR16:AW17"/>
    <mergeCell ref="AB16:AD17"/>
    <mergeCell ref="AE16:AG17"/>
    <mergeCell ref="AH16:AJ17"/>
    <mergeCell ref="A7:A9"/>
    <mergeCell ref="A2:AZ2"/>
    <mergeCell ref="K7:M8"/>
    <mergeCell ref="N7:P8"/>
    <mergeCell ref="Q7:S8"/>
    <mergeCell ref="K9:M9"/>
    <mergeCell ref="N9:P9"/>
    <mergeCell ref="AX7:AZ9"/>
    <mergeCell ref="Q9:S9"/>
    <mergeCell ref="AK7:AO9"/>
    <mergeCell ref="Q10:S11"/>
    <mergeCell ref="Z10:AA11"/>
    <mergeCell ref="T10:V10"/>
    <mergeCell ref="W10:Y11"/>
    <mergeCell ref="B10:F11"/>
    <mergeCell ref="G10:J11"/>
    <mergeCell ref="K10:M11"/>
    <mergeCell ref="N10:P11"/>
    <mergeCell ref="T11:V11"/>
    <mergeCell ref="AX14:AZ15"/>
    <mergeCell ref="B16:F17"/>
    <mergeCell ref="G16:J17"/>
    <mergeCell ref="K16:M17"/>
    <mergeCell ref="N16:P17"/>
    <mergeCell ref="AK16:AO17"/>
    <mergeCell ref="Q16:S17"/>
    <mergeCell ref="T16:V16"/>
    <mergeCell ref="W16:Y17"/>
    <mergeCell ref="T17:V17"/>
    <mergeCell ref="AE14:AG15"/>
    <mergeCell ref="AH14:AJ15"/>
    <mergeCell ref="Z14:AA15"/>
    <mergeCell ref="AK14:AO15"/>
    <mergeCell ref="AP14:AQ15"/>
    <mergeCell ref="AR14:AW15"/>
    <mergeCell ref="N14:P15"/>
    <mergeCell ref="Q14:S15"/>
    <mergeCell ref="T14:V14"/>
    <mergeCell ref="W14:Y15"/>
    <mergeCell ref="T15:V15"/>
    <mergeCell ref="AB14:AD15"/>
    <mergeCell ref="W12:Y13"/>
    <mergeCell ref="AB12:AD13"/>
    <mergeCell ref="AE12:AG13"/>
    <mergeCell ref="AR12:AW13"/>
    <mergeCell ref="AX12:AZ13"/>
    <mergeCell ref="T13:V13"/>
    <mergeCell ref="Z12:AA13"/>
    <mergeCell ref="B12:F13"/>
    <mergeCell ref="G12:J13"/>
    <mergeCell ref="K12:M13"/>
    <mergeCell ref="N12:P13"/>
    <mergeCell ref="Q12:S13"/>
    <mergeCell ref="T12:V12"/>
    <mergeCell ref="AK10:AO11"/>
    <mergeCell ref="AP10:AQ11"/>
    <mergeCell ref="AR10:AW11"/>
    <mergeCell ref="AX10:AZ11"/>
    <mergeCell ref="AP8:AQ9"/>
    <mergeCell ref="AP7:AW7"/>
    <mergeCell ref="AR8:AW9"/>
    <mergeCell ref="T8:V8"/>
    <mergeCell ref="T9:V9"/>
    <mergeCell ref="AB10:AD11"/>
    <mergeCell ref="AE10:AG11"/>
    <mergeCell ref="AH10:AJ11"/>
    <mergeCell ref="T7:V7"/>
    <mergeCell ref="AB8:AD9"/>
    <mergeCell ref="AE8:AG9"/>
    <mergeCell ref="G14:J15"/>
    <mergeCell ref="K14:M15"/>
    <mergeCell ref="AR18:AW19"/>
    <mergeCell ref="AX18:AZ19"/>
    <mergeCell ref="T19:V19"/>
    <mergeCell ref="Z18:AA19"/>
    <mergeCell ref="AB18:AD19"/>
    <mergeCell ref="AE18:AG19"/>
    <mergeCell ref="AH18:AJ19"/>
    <mergeCell ref="AK18:AO19"/>
    <mergeCell ref="W20:Y21"/>
    <mergeCell ref="T21:V21"/>
    <mergeCell ref="K20:M21"/>
    <mergeCell ref="A10:A21"/>
    <mergeCell ref="B20:J21"/>
    <mergeCell ref="AP18:AQ19"/>
    <mergeCell ref="AH12:AJ13"/>
    <mergeCell ref="AK12:AO13"/>
    <mergeCell ref="AP12:AQ13"/>
    <mergeCell ref="B14:F15"/>
    <mergeCell ref="AP20:AQ21"/>
    <mergeCell ref="AR20:AW21"/>
    <mergeCell ref="AX20:AZ21"/>
    <mergeCell ref="AB20:AD21"/>
    <mergeCell ref="AE20:AG21"/>
    <mergeCell ref="AH20:AJ21"/>
    <mergeCell ref="G24:J25"/>
    <mergeCell ref="K24:M25"/>
    <mergeCell ref="B26:F27"/>
    <mergeCell ref="G26:J27"/>
    <mergeCell ref="K26:M27"/>
    <mergeCell ref="AK20:AO21"/>
    <mergeCell ref="Z20:AA21"/>
    <mergeCell ref="N20:P21"/>
    <mergeCell ref="Q20:S21"/>
    <mergeCell ref="T20:V20"/>
    <mergeCell ref="N22:P23"/>
    <mergeCell ref="Q22:S23"/>
    <mergeCell ref="T22:V22"/>
    <mergeCell ref="W22:Y23"/>
    <mergeCell ref="T23:V23"/>
    <mergeCell ref="A22:A33"/>
    <mergeCell ref="B22:F23"/>
    <mergeCell ref="G22:J23"/>
    <mergeCell ref="K22:M23"/>
    <mergeCell ref="B24:F25"/>
    <mergeCell ref="T25:V25"/>
    <mergeCell ref="AK22:AO23"/>
    <mergeCell ref="AP22:AQ23"/>
    <mergeCell ref="AR22:AW23"/>
    <mergeCell ref="AX22:AZ23"/>
    <mergeCell ref="Z22:AA23"/>
    <mergeCell ref="AB22:AD23"/>
    <mergeCell ref="AE22:AG23"/>
    <mergeCell ref="AH22:AJ23"/>
    <mergeCell ref="AP24:AQ25"/>
    <mergeCell ref="AR24:AW25"/>
    <mergeCell ref="AX24:AZ25"/>
    <mergeCell ref="Z24:AA25"/>
    <mergeCell ref="AB24:AD25"/>
    <mergeCell ref="AE24:AG25"/>
    <mergeCell ref="AH24:AJ25"/>
    <mergeCell ref="N26:P27"/>
    <mergeCell ref="Q26:S27"/>
    <mergeCell ref="T26:V26"/>
    <mergeCell ref="W26:Y27"/>
    <mergeCell ref="T27:V27"/>
    <mergeCell ref="AK24:AO25"/>
    <mergeCell ref="N24:P25"/>
    <mergeCell ref="Q24:S25"/>
    <mergeCell ref="T24:V24"/>
    <mergeCell ref="W24:Y25"/>
    <mergeCell ref="AK26:AO27"/>
    <mergeCell ref="AP26:AQ27"/>
    <mergeCell ref="AR26:AW27"/>
    <mergeCell ref="AX26:AZ27"/>
    <mergeCell ref="Z26:AA27"/>
    <mergeCell ref="AB26:AD27"/>
    <mergeCell ref="AE26:AG27"/>
    <mergeCell ref="AH26:AJ27"/>
    <mergeCell ref="T28:V28"/>
    <mergeCell ref="W28:Y29"/>
    <mergeCell ref="Z28:AA29"/>
    <mergeCell ref="B28:F29"/>
    <mergeCell ref="G28:J29"/>
    <mergeCell ref="K28:M29"/>
    <mergeCell ref="N28:P29"/>
    <mergeCell ref="N30:P31"/>
    <mergeCell ref="AP28:AQ29"/>
    <mergeCell ref="AR28:AW29"/>
    <mergeCell ref="AX28:AZ29"/>
    <mergeCell ref="T29:V29"/>
    <mergeCell ref="AB28:AD29"/>
    <mergeCell ref="AE28:AG29"/>
    <mergeCell ref="AH28:AJ29"/>
    <mergeCell ref="AK28:AO29"/>
    <mergeCell ref="Q28:S29"/>
    <mergeCell ref="AX30:AZ31"/>
    <mergeCell ref="T31:V31"/>
    <mergeCell ref="AB30:AD31"/>
    <mergeCell ref="AE30:AG31"/>
    <mergeCell ref="AH30:AJ31"/>
    <mergeCell ref="AK30:AO31"/>
    <mergeCell ref="T30:V30"/>
    <mergeCell ref="W30:Y31"/>
    <mergeCell ref="Z30:AA31"/>
    <mergeCell ref="B32:J33"/>
    <mergeCell ref="K32:M33"/>
    <mergeCell ref="N32:P33"/>
    <mergeCell ref="Q32:S33"/>
    <mergeCell ref="AP30:AQ31"/>
    <mergeCell ref="AR30:AW31"/>
    <mergeCell ref="Q30:S31"/>
    <mergeCell ref="B30:F31"/>
    <mergeCell ref="G30:J31"/>
    <mergeCell ref="K30:M31"/>
    <mergeCell ref="AE32:AG33"/>
    <mergeCell ref="AH32:AJ33"/>
    <mergeCell ref="AK32:AO33"/>
    <mergeCell ref="AP32:AQ33"/>
    <mergeCell ref="T32:V32"/>
    <mergeCell ref="W32:Y33"/>
    <mergeCell ref="Z32:AA33"/>
    <mergeCell ref="AB32:AD33"/>
    <mergeCell ref="AR32:AW33"/>
    <mergeCell ref="AX32:AZ33"/>
    <mergeCell ref="T33:V33"/>
    <mergeCell ref="A34:A45"/>
    <mergeCell ref="B34:F35"/>
    <mergeCell ref="G34:J35"/>
    <mergeCell ref="K34:M35"/>
    <mergeCell ref="N34:P35"/>
    <mergeCell ref="Q34:S35"/>
    <mergeCell ref="T34:V34"/>
    <mergeCell ref="AH34:AJ35"/>
    <mergeCell ref="AK34:AO35"/>
    <mergeCell ref="AP34:AQ35"/>
    <mergeCell ref="AR34:AW35"/>
    <mergeCell ref="W34:Y35"/>
    <mergeCell ref="Z34:AA35"/>
    <mergeCell ref="AB34:AD35"/>
    <mergeCell ref="AE34:AG35"/>
    <mergeCell ref="AX34:AZ35"/>
    <mergeCell ref="T35:V35"/>
    <mergeCell ref="B36:F37"/>
    <mergeCell ref="G36:J37"/>
    <mergeCell ref="K36:M37"/>
    <mergeCell ref="N36:P37"/>
    <mergeCell ref="Q36:S37"/>
    <mergeCell ref="T36:V36"/>
    <mergeCell ref="W36:Y37"/>
    <mergeCell ref="Z36:AA37"/>
    <mergeCell ref="AP36:AQ37"/>
    <mergeCell ref="AR36:AW37"/>
    <mergeCell ref="AX36:AZ37"/>
    <mergeCell ref="T37:V37"/>
    <mergeCell ref="AB36:AD37"/>
    <mergeCell ref="AE36:AG37"/>
    <mergeCell ref="AH36:AJ37"/>
    <mergeCell ref="AK36:AO37"/>
    <mergeCell ref="Q38:S39"/>
    <mergeCell ref="T38:V38"/>
    <mergeCell ref="W38:Y39"/>
    <mergeCell ref="Z38:AA39"/>
    <mergeCell ref="B38:F39"/>
    <mergeCell ref="G38:J39"/>
    <mergeCell ref="K38:M39"/>
    <mergeCell ref="N38:P39"/>
    <mergeCell ref="AP38:AQ39"/>
    <mergeCell ref="AR38:AW39"/>
    <mergeCell ref="AX38:AZ39"/>
    <mergeCell ref="T39:V39"/>
    <mergeCell ref="AB38:AD39"/>
    <mergeCell ref="AE38:AG39"/>
    <mergeCell ref="AH38:AJ39"/>
    <mergeCell ref="AK38:AO39"/>
    <mergeCell ref="T40:V40"/>
    <mergeCell ref="W40:Y41"/>
    <mergeCell ref="Z40:AA41"/>
    <mergeCell ref="B40:F41"/>
    <mergeCell ref="G40:J41"/>
    <mergeCell ref="K40:M41"/>
    <mergeCell ref="N40:P41"/>
    <mergeCell ref="N42:P43"/>
    <mergeCell ref="AP40:AQ41"/>
    <mergeCell ref="AR40:AW41"/>
    <mergeCell ref="AX40:AZ41"/>
    <mergeCell ref="T41:V41"/>
    <mergeCell ref="AB40:AD41"/>
    <mergeCell ref="AE40:AG41"/>
    <mergeCell ref="AH40:AJ41"/>
    <mergeCell ref="AK40:AO41"/>
    <mergeCell ref="Q40:S41"/>
    <mergeCell ref="AX42:AZ43"/>
    <mergeCell ref="T43:V43"/>
    <mergeCell ref="AB42:AD43"/>
    <mergeCell ref="AE42:AG43"/>
    <mergeCell ref="AH42:AJ43"/>
    <mergeCell ref="AK42:AO43"/>
    <mergeCell ref="T42:V42"/>
    <mergeCell ref="W42:Y43"/>
    <mergeCell ref="Z42:AA43"/>
    <mergeCell ref="B44:J45"/>
    <mergeCell ref="K44:M45"/>
    <mergeCell ref="N44:P45"/>
    <mergeCell ref="Q44:S45"/>
    <mergeCell ref="AP42:AQ43"/>
    <mergeCell ref="AR42:AW43"/>
    <mergeCell ref="Q42:S43"/>
    <mergeCell ref="B42:F43"/>
    <mergeCell ref="G42:J43"/>
    <mergeCell ref="K42:M43"/>
    <mergeCell ref="AE44:AG45"/>
    <mergeCell ref="AH44:AJ45"/>
    <mergeCell ref="AK44:AO45"/>
    <mergeCell ref="AP44:AQ45"/>
    <mergeCell ref="T44:V44"/>
    <mergeCell ref="W44:Y45"/>
    <mergeCell ref="Z44:AA45"/>
    <mergeCell ref="AB44:AD45"/>
    <mergeCell ref="AR44:AW45"/>
    <mergeCell ref="AX44:AZ45"/>
    <mergeCell ref="T45:V45"/>
    <mergeCell ref="A46:A57"/>
    <mergeCell ref="B46:F47"/>
    <mergeCell ref="G46:J47"/>
    <mergeCell ref="K46:M47"/>
    <mergeCell ref="N46:P47"/>
    <mergeCell ref="Q46:S47"/>
    <mergeCell ref="T46:V46"/>
    <mergeCell ref="AH46:AJ47"/>
    <mergeCell ref="AK46:AO47"/>
    <mergeCell ref="AP46:AQ47"/>
    <mergeCell ref="AR46:AW47"/>
    <mergeCell ref="W46:Y47"/>
    <mergeCell ref="Z46:AA47"/>
    <mergeCell ref="AB46:AD47"/>
    <mergeCell ref="AE46:AG47"/>
    <mergeCell ref="AX46:AZ47"/>
    <mergeCell ref="T47:V47"/>
    <mergeCell ref="B48:F49"/>
    <mergeCell ref="G48:J49"/>
    <mergeCell ref="K48:M49"/>
    <mergeCell ref="N48:P49"/>
    <mergeCell ref="Q48:S49"/>
    <mergeCell ref="T48:V48"/>
    <mergeCell ref="W48:Y49"/>
    <mergeCell ref="Z48:AA49"/>
    <mergeCell ref="AP48:AQ49"/>
    <mergeCell ref="AR48:AW49"/>
    <mergeCell ref="AX48:AZ49"/>
    <mergeCell ref="T49:V49"/>
    <mergeCell ref="AB48:AD49"/>
    <mergeCell ref="AE48:AG49"/>
    <mergeCell ref="AH48:AJ49"/>
    <mergeCell ref="AK48:AO49"/>
    <mergeCell ref="Q50:S51"/>
    <mergeCell ref="T50:V50"/>
    <mergeCell ref="W50:Y51"/>
    <mergeCell ref="Z50:AA51"/>
    <mergeCell ref="B50:F51"/>
    <mergeCell ref="G50:J51"/>
    <mergeCell ref="K50:M51"/>
    <mergeCell ref="N50:P51"/>
    <mergeCell ref="AP50:AQ51"/>
    <mergeCell ref="AR50:AW51"/>
    <mergeCell ref="AX50:AZ51"/>
    <mergeCell ref="T51:V51"/>
    <mergeCell ref="AB50:AD51"/>
    <mergeCell ref="AE50:AG51"/>
    <mergeCell ref="AH50:AJ51"/>
    <mergeCell ref="AK50:AO51"/>
    <mergeCell ref="T52:V52"/>
    <mergeCell ref="W52:Y53"/>
    <mergeCell ref="Z52:AA53"/>
    <mergeCell ref="B52:F53"/>
    <mergeCell ref="G52:J53"/>
    <mergeCell ref="K52:M53"/>
    <mergeCell ref="N52:P53"/>
    <mergeCell ref="N54:P55"/>
    <mergeCell ref="AP52:AQ53"/>
    <mergeCell ref="AR52:AW53"/>
    <mergeCell ref="AX52:AZ53"/>
    <mergeCell ref="T53:V53"/>
    <mergeCell ref="AB52:AD53"/>
    <mergeCell ref="AE52:AG53"/>
    <mergeCell ref="AH52:AJ53"/>
    <mergeCell ref="AK52:AO53"/>
    <mergeCell ref="Q52:S53"/>
    <mergeCell ref="AX54:AZ55"/>
    <mergeCell ref="T55:V55"/>
    <mergeCell ref="AB54:AD55"/>
    <mergeCell ref="AE54:AG55"/>
    <mergeCell ref="AH54:AJ55"/>
    <mergeCell ref="AK54:AO55"/>
    <mergeCell ref="T54:V54"/>
    <mergeCell ref="W54:Y55"/>
    <mergeCell ref="Z54:AA55"/>
    <mergeCell ref="B56:J57"/>
    <mergeCell ref="K56:M57"/>
    <mergeCell ref="N56:P57"/>
    <mergeCell ref="Q56:S57"/>
    <mergeCell ref="AP54:AQ55"/>
    <mergeCell ref="AR54:AW55"/>
    <mergeCell ref="Q54:S55"/>
    <mergeCell ref="B54:F55"/>
    <mergeCell ref="G54:J55"/>
    <mergeCell ref="K54:M55"/>
    <mergeCell ref="AH56:AJ57"/>
    <mergeCell ref="AK56:AO57"/>
    <mergeCell ref="AP56:AQ57"/>
    <mergeCell ref="T56:V56"/>
    <mergeCell ref="W56:Y57"/>
    <mergeCell ref="Z56:AA57"/>
    <mergeCell ref="AB56:AD57"/>
    <mergeCell ref="AR56:AW57"/>
    <mergeCell ref="AX56:AZ57"/>
    <mergeCell ref="T57:V57"/>
    <mergeCell ref="K58:M59"/>
    <mergeCell ref="N58:P59"/>
    <mergeCell ref="Q58:S59"/>
    <mergeCell ref="T58:V58"/>
    <mergeCell ref="W58:Y59"/>
    <mergeCell ref="Z58:AA59"/>
    <mergeCell ref="AE56:AG57"/>
    <mergeCell ref="A58:J59"/>
    <mergeCell ref="AP58:AQ59"/>
    <mergeCell ref="AR58:AW59"/>
    <mergeCell ref="AX58:AZ59"/>
    <mergeCell ref="T59:V59"/>
    <mergeCell ref="AB58:AD59"/>
    <mergeCell ref="AE58:AG59"/>
    <mergeCell ref="AH58:AJ59"/>
    <mergeCell ref="AK58:AO59"/>
  </mergeCells>
  <printOptions/>
  <pageMargins left="0.3937007874015748" right="0.3937007874015748" top="0.7874015748031497" bottom="0.5905511811023623" header="0.5118110236220472" footer="0.5118110236220472"/>
  <pageSetup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dimension ref="A1:AL29"/>
  <sheetViews>
    <sheetView view="pageBreakPreview" zoomScale="85" zoomScaleSheetLayoutView="85" zoomScalePageLayoutView="0" workbookViewId="0" topLeftCell="A1">
      <selection activeCell="V14" sqref="V14:Z14"/>
    </sheetView>
  </sheetViews>
  <sheetFormatPr defaultColWidth="8.875" defaultRowHeight="12.75"/>
  <cols>
    <col min="1" max="72" width="3.75390625" style="1" customWidth="1"/>
    <col min="73" max="16384" width="8.875" style="1" customWidth="1"/>
  </cols>
  <sheetData>
    <row r="1" ht="12">
      <c r="AL1" s="287" t="s">
        <v>1102</v>
      </c>
    </row>
    <row r="2" spans="1:38" ht="18" customHeight="1">
      <c r="A2" s="655" t="s">
        <v>213</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row>
    <row r="3" spans="1:38" ht="18"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row>
    <row r="4" spans="10:28" ht="18" customHeight="1">
      <c r="J4" s="1" t="s">
        <v>133</v>
      </c>
      <c r="N4" s="1" t="s">
        <v>134</v>
      </c>
      <c r="P4" s="1" t="s">
        <v>135</v>
      </c>
      <c r="R4" s="1" t="s">
        <v>136</v>
      </c>
      <c r="T4" s="1" t="s">
        <v>137</v>
      </c>
      <c r="X4" s="1" t="s">
        <v>134</v>
      </c>
      <c r="Z4" s="1" t="s">
        <v>135</v>
      </c>
      <c r="AB4" s="1" t="s">
        <v>136</v>
      </c>
    </row>
    <row r="5" spans="1:12" ht="18" customHeight="1">
      <c r="A5" s="4" t="s">
        <v>104</v>
      </c>
      <c r="B5" s="4"/>
      <c r="C5" s="4"/>
      <c r="D5" s="4"/>
      <c r="E5" s="4"/>
      <c r="F5" s="4"/>
      <c r="G5" s="4"/>
      <c r="H5" s="4"/>
      <c r="I5" s="4"/>
      <c r="J5" s="4"/>
      <c r="K5" s="4"/>
      <c r="L5" s="4"/>
    </row>
    <row r="6" ht="18" customHeight="1"/>
    <row r="7" ht="18" customHeight="1">
      <c r="A7" s="1" t="s">
        <v>214</v>
      </c>
    </row>
    <row r="8" ht="18" customHeight="1">
      <c r="AL8" s="5" t="s">
        <v>311</v>
      </c>
    </row>
    <row r="9" spans="1:38" ht="18" customHeight="1">
      <c r="A9" s="807"/>
      <c r="B9" s="656" t="s">
        <v>218</v>
      </c>
      <c r="C9" s="657"/>
      <c r="D9" s="657"/>
      <c r="E9" s="657"/>
      <c r="F9" s="657"/>
      <c r="G9" s="657"/>
      <c r="H9" s="657"/>
      <c r="I9" s="657"/>
      <c r="J9" s="657"/>
      <c r="K9" s="658"/>
      <c r="L9" s="656" t="s">
        <v>216</v>
      </c>
      <c r="M9" s="657"/>
      <c r="N9" s="657"/>
      <c r="O9" s="657"/>
      <c r="P9" s="657"/>
      <c r="Q9" s="657"/>
      <c r="R9" s="657"/>
      <c r="S9" s="657"/>
      <c r="T9" s="657"/>
      <c r="U9" s="658"/>
      <c r="V9" s="656" t="s">
        <v>199</v>
      </c>
      <c r="W9" s="657"/>
      <c r="X9" s="657"/>
      <c r="Y9" s="657"/>
      <c r="Z9" s="658"/>
      <c r="AA9" s="662" t="s">
        <v>200</v>
      </c>
      <c r="AB9" s="657"/>
      <c r="AC9" s="657"/>
      <c r="AD9" s="657"/>
      <c r="AE9" s="657"/>
      <c r="AF9" s="657"/>
      <c r="AG9" s="657"/>
      <c r="AH9" s="657"/>
      <c r="AI9" s="657"/>
      <c r="AJ9" s="657"/>
      <c r="AK9" s="657"/>
      <c r="AL9" s="658"/>
    </row>
    <row r="10" spans="1:38" ht="18" customHeight="1">
      <c r="A10" s="808"/>
      <c r="B10" s="659"/>
      <c r="C10" s="660"/>
      <c r="D10" s="660"/>
      <c r="E10" s="660"/>
      <c r="F10" s="660"/>
      <c r="G10" s="660"/>
      <c r="H10" s="660"/>
      <c r="I10" s="660"/>
      <c r="J10" s="660"/>
      <c r="K10" s="661"/>
      <c r="L10" s="659"/>
      <c r="M10" s="660"/>
      <c r="N10" s="660"/>
      <c r="O10" s="660"/>
      <c r="P10" s="660"/>
      <c r="Q10" s="660"/>
      <c r="R10" s="660"/>
      <c r="S10" s="660"/>
      <c r="T10" s="660"/>
      <c r="U10" s="661"/>
      <c r="V10" s="659"/>
      <c r="W10" s="660"/>
      <c r="X10" s="660"/>
      <c r="Y10" s="660"/>
      <c r="Z10" s="661"/>
      <c r="AA10" s="664"/>
      <c r="AB10" s="660"/>
      <c r="AC10" s="660"/>
      <c r="AD10" s="660"/>
      <c r="AE10" s="660"/>
      <c r="AF10" s="660"/>
      <c r="AG10" s="660"/>
      <c r="AH10" s="660"/>
      <c r="AI10" s="660"/>
      <c r="AJ10" s="660"/>
      <c r="AK10" s="660"/>
      <c r="AL10" s="661"/>
    </row>
    <row r="11" spans="1:38" ht="18" customHeight="1">
      <c r="A11" s="421" t="s">
        <v>219</v>
      </c>
      <c r="B11" s="797"/>
      <c r="C11" s="798"/>
      <c r="D11" s="798"/>
      <c r="E11" s="798"/>
      <c r="F11" s="798"/>
      <c r="G11" s="798"/>
      <c r="H11" s="798"/>
      <c r="I11" s="798"/>
      <c r="J11" s="798"/>
      <c r="K11" s="799"/>
      <c r="L11" s="797"/>
      <c r="M11" s="798"/>
      <c r="N11" s="798"/>
      <c r="O11" s="798"/>
      <c r="P11" s="798"/>
      <c r="Q11" s="798"/>
      <c r="R11" s="798"/>
      <c r="S11" s="798"/>
      <c r="T11" s="798"/>
      <c r="U11" s="799"/>
      <c r="V11" s="800"/>
      <c r="W11" s="801"/>
      <c r="X11" s="801"/>
      <c r="Y11" s="801"/>
      <c r="Z11" s="802"/>
      <c r="AA11" s="803"/>
      <c r="AB11" s="798"/>
      <c r="AC11" s="798"/>
      <c r="AD11" s="798"/>
      <c r="AE11" s="798"/>
      <c r="AF11" s="798"/>
      <c r="AG11" s="798"/>
      <c r="AH11" s="798"/>
      <c r="AI11" s="798"/>
      <c r="AJ11" s="798"/>
      <c r="AK11" s="798"/>
      <c r="AL11" s="799"/>
    </row>
    <row r="12" spans="1:38" ht="18" customHeight="1">
      <c r="A12" s="422"/>
      <c r="B12" s="649"/>
      <c r="C12" s="650"/>
      <c r="D12" s="650"/>
      <c r="E12" s="650"/>
      <c r="F12" s="650"/>
      <c r="G12" s="650"/>
      <c r="H12" s="650"/>
      <c r="I12" s="650"/>
      <c r="J12" s="650"/>
      <c r="K12" s="651"/>
      <c r="L12" s="649"/>
      <c r="M12" s="650"/>
      <c r="N12" s="650"/>
      <c r="O12" s="650"/>
      <c r="P12" s="650"/>
      <c r="Q12" s="650"/>
      <c r="R12" s="650"/>
      <c r="S12" s="650"/>
      <c r="T12" s="650"/>
      <c r="U12" s="651"/>
      <c r="V12" s="804"/>
      <c r="W12" s="805"/>
      <c r="X12" s="805"/>
      <c r="Y12" s="805"/>
      <c r="Z12" s="806"/>
      <c r="AA12" s="788"/>
      <c r="AB12" s="650"/>
      <c r="AC12" s="650"/>
      <c r="AD12" s="650"/>
      <c r="AE12" s="650"/>
      <c r="AF12" s="650"/>
      <c r="AG12" s="650"/>
      <c r="AH12" s="650"/>
      <c r="AI12" s="650"/>
      <c r="AJ12" s="650"/>
      <c r="AK12" s="650"/>
      <c r="AL12" s="651"/>
    </row>
    <row r="13" spans="1:38" ht="18" customHeight="1">
      <c r="A13" s="423"/>
      <c r="B13" s="791" t="s">
        <v>221</v>
      </c>
      <c r="C13" s="792"/>
      <c r="D13" s="792"/>
      <c r="E13" s="792"/>
      <c r="F13" s="792"/>
      <c r="G13" s="792"/>
      <c r="H13" s="792"/>
      <c r="I13" s="792"/>
      <c r="J13" s="792"/>
      <c r="K13" s="793"/>
      <c r="L13" s="786"/>
      <c r="M13" s="785"/>
      <c r="N13" s="785"/>
      <c r="O13" s="785"/>
      <c r="P13" s="785"/>
      <c r="Q13" s="785"/>
      <c r="R13" s="785"/>
      <c r="S13" s="785"/>
      <c r="T13" s="785"/>
      <c r="U13" s="436"/>
      <c r="V13" s="794">
        <f>SUM(V11:Z12)</f>
        <v>0</v>
      </c>
      <c r="W13" s="795"/>
      <c r="X13" s="795"/>
      <c r="Y13" s="795"/>
      <c r="Z13" s="796"/>
      <c r="AA13" s="435"/>
      <c r="AB13" s="785"/>
      <c r="AC13" s="785"/>
      <c r="AD13" s="785"/>
      <c r="AE13" s="785"/>
      <c r="AF13" s="785"/>
      <c r="AG13" s="785"/>
      <c r="AH13" s="785"/>
      <c r="AI13" s="785"/>
      <c r="AJ13" s="785"/>
      <c r="AK13" s="785"/>
      <c r="AL13" s="436"/>
    </row>
    <row r="14" spans="1:38" ht="18" customHeight="1">
      <c r="A14" s="421" t="s">
        <v>220</v>
      </c>
      <c r="B14" s="797"/>
      <c r="C14" s="798"/>
      <c r="D14" s="798"/>
      <c r="E14" s="798"/>
      <c r="F14" s="798"/>
      <c r="G14" s="798"/>
      <c r="H14" s="798"/>
      <c r="I14" s="798"/>
      <c r="J14" s="798"/>
      <c r="K14" s="799"/>
      <c r="L14" s="797"/>
      <c r="M14" s="798"/>
      <c r="N14" s="798"/>
      <c r="O14" s="798"/>
      <c r="P14" s="798"/>
      <c r="Q14" s="798"/>
      <c r="R14" s="798"/>
      <c r="S14" s="798"/>
      <c r="T14" s="798"/>
      <c r="U14" s="799"/>
      <c r="V14" s="800"/>
      <c r="W14" s="801"/>
      <c r="X14" s="801"/>
      <c r="Y14" s="801"/>
      <c r="Z14" s="802"/>
      <c r="AA14" s="803"/>
      <c r="AB14" s="798"/>
      <c r="AC14" s="798"/>
      <c r="AD14" s="798"/>
      <c r="AE14" s="798"/>
      <c r="AF14" s="798"/>
      <c r="AG14" s="798"/>
      <c r="AH14" s="798"/>
      <c r="AI14" s="798"/>
      <c r="AJ14" s="798"/>
      <c r="AK14" s="798"/>
      <c r="AL14" s="799"/>
    </row>
    <row r="15" spans="1:38" ht="18" customHeight="1">
      <c r="A15" s="422"/>
      <c r="B15" s="649"/>
      <c r="C15" s="650"/>
      <c r="D15" s="650"/>
      <c r="E15" s="650"/>
      <c r="F15" s="650"/>
      <c r="G15" s="650"/>
      <c r="H15" s="650"/>
      <c r="I15" s="650"/>
      <c r="J15" s="650"/>
      <c r="K15" s="651"/>
      <c r="L15" s="649"/>
      <c r="M15" s="650"/>
      <c r="N15" s="650"/>
      <c r="O15" s="650"/>
      <c r="P15" s="650"/>
      <c r="Q15" s="650"/>
      <c r="R15" s="650"/>
      <c r="S15" s="650"/>
      <c r="T15" s="650"/>
      <c r="U15" s="651"/>
      <c r="V15" s="804"/>
      <c r="W15" s="805"/>
      <c r="X15" s="805"/>
      <c r="Y15" s="805"/>
      <c r="Z15" s="806"/>
      <c r="AA15" s="788"/>
      <c r="AB15" s="650"/>
      <c r="AC15" s="650"/>
      <c r="AD15" s="650"/>
      <c r="AE15" s="650"/>
      <c r="AF15" s="650"/>
      <c r="AG15" s="650"/>
      <c r="AH15" s="650"/>
      <c r="AI15" s="650"/>
      <c r="AJ15" s="650"/>
      <c r="AK15" s="650"/>
      <c r="AL15" s="651"/>
    </row>
    <row r="16" spans="1:38" ht="18" customHeight="1">
      <c r="A16" s="423"/>
      <c r="B16" s="791" t="s">
        <v>221</v>
      </c>
      <c r="C16" s="792"/>
      <c r="D16" s="792"/>
      <c r="E16" s="792"/>
      <c r="F16" s="792"/>
      <c r="G16" s="792"/>
      <c r="H16" s="792"/>
      <c r="I16" s="792"/>
      <c r="J16" s="792"/>
      <c r="K16" s="793"/>
      <c r="L16" s="786"/>
      <c r="M16" s="785"/>
      <c r="N16" s="785"/>
      <c r="O16" s="785"/>
      <c r="P16" s="785"/>
      <c r="Q16" s="785"/>
      <c r="R16" s="785"/>
      <c r="S16" s="785"/>
      <c r="T16" s="785"/>
      <c r="U16" s="436"/>
      <c r="V16" s="794">
        <f>SUM(V14:Z15)</f>
        <v>0</v>
      </c>
      <c r="W16" s="795"/>
      <c r="X16" s="795"/>
      <c r="Y16" s="795"/>
      <c r="Z16" s="796"/>
      <c r="AA16" s="435"/>
      <c r="AB16" s="785"/>
      <c r="AC16" s="785"/>
      <c r="AD16" s="785"/>
      <c r="AE16" s="785"/>
      <c r="AF16" s="785"/>
      <c r="AG16" s="785"/>
      <c r="AH16" s="785"/>
      <c r="AI16" s="785"/>
      <c r="AJ16" s="785"/>
      <c r="AK16" s="785"/>
      <c r="AL16" s="436"/>
    </row>
    <row r="17" spans="1:38" ht="18" customHeight="1">
      <c r="A17" s="267"/>
      <c r="B17" s="666" t="s">
        <v>329</v>
      </c>
      <c r="C17" s="667"/>
      <c r="D17" s="667"/>
      <c r="E17" s="667"/>
      <c r="F17" s="667"/>
      <c r="G17" s="667"/>
      <c r="H17" s="667"/>
      <c r="I17" s="667"/>
      <c r="J17" s="667"/>
      <c r="K17" s="668"/>
      <c r="L17" s="388"/>
      <c r="M17" s="389"/>
      <c r="N17" s="389"/>
      <c r="O17" s="389"/>
      <c r="P17" s="389"/>
      <c r="Q17" s="389"/>
      <c r="R17" s="389"/>
      <c r="S17" s="389"/>
      <c r="T17" s="389"/>
      <c r="U17" s="438"/>
      <c r="V17" s="595">
        <f>V13+V16</f>
        <v>0</v>
      </c>
      <c r="W17" s="596"/>
      <c r="X17" s="596"/>
      <c r="Y17" s="596"/>
      <c r="Z17" s="597"/>
      <c r="AA17" s="437"/>
      <c r="AB17" s="389"/>
      <c r="AC17" s="389"/>
      <c r="AD17" s="389"/>
      <c r="AE17" s="389"/>
      <c r="AF17" s="389"/>
      <c r="AG17" s="389"/>
      <c r="AH17" s="389"/>
      <c r="AI17" s="389"/>
      <c r="AJ17" s="389"/>
      <c r="AK17" s="389"/>
      <c r="AL17" s="438"/>
    </row>
    <row r="18" spans="1:38" ht="18" customHeight="1">
      <c r="A18" s="268"/>
      <c r="B18" s="269"/>
      <c r="C18" s="269"/>
      <c r="D18" s="269"/>
      <c r="E18" s="269"/>
      <c r="F18" s="269"/>
      <c r="G18" s="269"/>
      <c r="H18" s="269"/>
      <c r="I18" s="269"/>
      <c r="J18" s="269"/>
      <c r="K18" s="269"/>
      <c r="L18" s="268"/>
      <c r="M18" s="268"/>
      <c r="N18" s="268"/>
      <c r="O18" s="268"/>
      <c r="P18" s="268"/>
      <c r="Q18" s="268"/>
      <c r="R18" s="268"/>
      <c r="S18" s="268"/>
      <c r="T18" s="268"/>
      <c r="U18" s="268"/>
      <c r="V18" s="270"/>
      <c r="W18" s="270"/>
      <c r="X18" s="270"/>
      <c r="Y18" s="270"/>
      <c r="Z18" s="270"/>
      <c r="AA18" s="268"/>
      <c r="AB18" s="268"/>
      <c r="AC18" s="268"/>
      <c r="AD18" s="268"/>
      <c r="AE18" s="268"/>
      <c r="AF18" s="268"/>
      <c r="AG18" s="268"/>
      <c r="AH18" s="268"/>
      <c r="AI18" s="268"/>
      <c r="AJ18" s="268"/>
      <c r="AK18" s="268"/>
      <c r="AL18" s="268"/>
    </row>
    <row r="19" ht="18" customHeight="1">
      <c r="A19" s="1" t="s">
        <v>215</v>
      </c>
    </row>
    <row r="20" ht="18" customHeight="1">
      <c r="AL20" s="5" t="s">
        <v>311</v>
      </c>
    </row>
    <row r="21" spans="1:38" ht="18" customHeight="1">
      <c r="A21" s="807"/>
      <c r="B21" s="656" t="s">
        <v>222</v>
      </c>
      <c r="C21" s="657"/>
      <c r="D21" s="657"/>
      <c r="E21" s="657"/>
      <c r="F21" s="657"/>
      <c r="G21" s="657"/>
      <c r="H21" s="657"/>
      <c r="I21" s="657"/>
      <c r="J21" s="657"/>
      <c r="K21" s="658"/>
      <c r="L21" s="656" t="s">
        <v>217</v>
      </c>
      <c r="M21" s="657"/>
      <c r="N21" s="657"/>
      <c r="O21" s="657"/>
      <c r="P21" s="657"/>
      <c r="Q21" s="657"/>
      <c r="R21" s="657"/>
      <c r="S21" s="657"/>
      <c r="T21" s="657"/>
      <c r="U21" s="658"/>
      <c r="V21" s="656" t="s">
        <v>199</v>
      </c>
      <c r="W21" s="657"/>
      <c r="X21" s="657"/>
      <c r="Y21" s="657"/>
      <c r="Z21" s="658"/>
      <c r="AA21" s="662" t="s">
        <v>200</v>
      </c>
      <c r="AB21" s="657"/>
      <c r="AC21" s="657"/>
      <c r="AD21" s="657"/>
      <c r="AE21" s="657"/>
      <c r="AF21" s="657"/>
      <c r="AG21" s="657"/>
      <c r="AH21" s="657"/>
      <c r="AI21" s="657"/>
      <c r="AJ21" s="657"/>
      <c r="AK21" s="657"/>
      <c r="AL21" s="658"/>
    </row>
    <row r="22" spans="1:38" ht="18" customHeight="1">
      <c r="A22" s="808"/>
      <c r="B22" s="659"/>
      <c r="C22" s="660"/>
      <c r="D22" s="660"/>
      <c r="E22" s="660"/>
      <c r="F22" s="660"/>
      <c r="G22" s="660"/>
      <c r="H22" s="660"/>
      <c r="I22" s="660"/>
      <c r="J22" s="660"/>
      <c r="K22" s="661"/>
      <c r="L22" s="659"/>
      <c r="M22" s="660"/>
      <c r="N22" s="660"/>
      <c r="O22" s="660"/>
      <c r="P22" s="660"/>
      <c r="Q22" s="660"/>
      <c r="R22" s="660"/>
      <c r="S22" s="660"/>
      <c r="T22" s="660"/>
      <c r="U22" s="661"/>
      <c r="V22" s="659"/>
      <c r="W22" s="660"/>
      <c r="X22" s="660"/>
      <c r="Y22" s="660"/>
      <c r="Z22" s="661"/>
      <c r="AA22" s="664"/>
      <c r="AB22" s="660"/>
      <c r="AC22" s="660"/>
      <c r="AD22" s="660"/>
      <c r="AE22" s="660"/>
      <c r="AF22" s="660"/>
      <c r="AG22" s="660"/>
      <c r="AH22" s="660"/>
      <c r="AI22" s="660"/>
      <c r="AJ22" s="660"/>
      <c r="AK22" s="660"/>
      <c r="AL22" s="661"/>
    </row>
    <row r="23" spans="1:38" ht="18" customHeight="1">
      <c r="A23" s="421" t="s">
        <v>219</v>
      </c>
      <c r="B23" s="797"/>
      <c r="C23" s="798"/>
      <c r="D23" s="798"/>
      <c r="E23" s="798"/>
      <c r="F23" s="798"/>
      <c r="G23" s="798"/>
      <c r="H23" s="798"/>
      <c r="I23" s="798"/>
      <c r="J23" s="798"/>
      <c r="K23" s="799"/>
      <c r="L23" s="797"/>
      <c r="M23" s="798"/>
      <c r="N23" s="798"/>
      <c r="O23" s="798"/>
      <c r="P23" s="798"/>
      <c r="Q23" s="798"/>
      <c r="R23" s="798"/>
      <c r="S23" s="798"/>
      <c r="T23" s="798"/>
      <c r="U23" s="799"/>
      <c r="V23" s="800"/>
      <c r="W23" s="801"/>
      <c r="X23" s="801"/>
      <c r="Y23" s="801"/>
      <c r="Z23" s="802"/>
      <c r="AA23" s="803"/>
      <c r="AB23" s="798"/>
      <c r="AC23" s="798"/>
      <c r="AD23" s="798"/>
      <c r="AE23" s="798"/>
      <c r="AF23" s="798"/>
      <c r="AG23" s="798"/>
      <c r="AH23" s="798"/>
      <c r="AI23" s="798"/>
      <c r="AJ23" s="798"/>
      <c r="AK23" s="798"/>
      <c r="AL23" s="799"/>
    </row>
    <row r="24" spans="1:38" ht="18" customHeight="1">
      <c r="A24" s="422"/>
      <c r="B24" s="649"/>
      <c r="C24" s="650"/>
      <c r="D24" s="650"/>
      <c r="E24" s="650"/>
      <c r="F24" s="650"/>
      <c r="G24" s="650"/>
      <c r="H24" s="650"/>
      <c r="I24" s="650"/>
      <c r="J24" s="650"/>
      <c r="K24" s="651"/>
      <c r="L24" s="649"/>
      <c r="M24" s="650"/>
      <c r="N24" s="650"/>
      <c r="O24" s="650"/>
      <c r="P24" s="650"/>
      <c r="Q24" s="650"/>
      <c r="R24" s="650"/>
      <c r="S24" s="650"/>
      <c r="T24" s="650"/>
      <c r="U24" s="651"/>
      <c r="V24" s="804"/>
      <c r="W24" s="805"/>
      <c r="X24" s="805"/>
      <c r="Y24" s="805"/>
      <c r="Z24" s="806"/>
      <c r="AA24" s="788"/>
      <c r="AB24" s="650"/>
      <c r="AC24" s="650"/>
      <c r="AD24" s="650"/>
      <c r="AE24" s="650"/>
      <c r="AF24" s="650"/>
      <c r="AG24" s="650"/>
      <c r="AH24" s="650"/>
      <c r="AI24" s="650"/>
      <c r="AJ24" s="650"/>
      <c r="AK24" s="650"/>
      <c r="AL24" s="651"/>
    </row>
    <row r="25" spans="1:38" ht="18" customHeight="1">
      <c r="A25" s="423"/>
      <c r="B25" s="791" t="s">
        <v>221</v>
      </c>
      <c r="C25" s="792"/>
      <c r="D25" s="792"/>
      <c r="E25" s="792"/>
      <c r="F25" s="792"/>
      <c r="G25" s="792"/>
      <c r="H25" s="792"/>
      <c r="I25" s="792"/>
      <c r="J25" s="792"/>
      <c r="K25" s="793"/>
      <c r="L25" s="786"/>
      <c r="M25" s="785"/>
      <c r="N25" s="785"/>
      <c r="O25" s="785"/>
      <c r="P25" s="785"/>
      <c r="Q25" s="785"/>
      <c r="R25" s="785"/>
      <c r="S25" s="785"/>
      <c r="T25" s="785"/>
      <c r="U25" s="436"/>
      <c r="V25" s="794">
        <f>SUM(V23:Z24)</f>
        <v>0</v>
      </c>
      <c r="W25" s="795"/>
      <c r="X25" s="795"/>
      <c r="Y25" s="795"/>
      <c r="Z25" s="796"/>
      <c r="AA25" s="435"/>
      <c r="AB25" s="785"/>
      <c r="AC25" s="785"/>
      <c r="AD25" s="785"/>
      <c r="AE25" s="785"/>
      <c r="AF25" s="785"/>
      <c r="AG25" s="785"/>
      <c r="AH25" s="785"/>
      <c r="AI25" s="785"/>
      <c r="AJ25" s="785"/>
      <c r="AK25" s="785"/>
      <c r="AL25" s="436"/>
    </row>
    <row r="26" spans="1:38" ht="18" customHeight="1">
      <c r="A26" s="421" t="s">
        <v>220</v>
      </c>
      <c r="B26" s="797"/>
      <c r="C26" s="798"/>
      <c r="D26" s="798"/>
      <c r="E26" s="798"/>
      <c r="F26" s="798"/>
      <c r="G26" s="798"/>
      <c r="H26" s="798"/>
      <c r="I26" s="798"/>
      <c r="J26" s="798"/>
      <c r="K26" s="799"/>
      <c r="L26" s="797"/>
      <c r="M26" s="798"/>
      <c r="N26" s="798"/>
      <c r="O26" s="798"/>
      <c r="P26" s="798"/>
      <c r="Q26" s="798"/>
      <c r="R26" s="798"/>
      <c r="S26" s="798"/>
      <c r="T26" s="798"/>
      <c r="U26" s="799"/>
      <c r="V26" s="800"/>
      <c r="W26" s="801"/>
      <c r="X26" s="801"/>
      <c r="Y26" s="801"/>
      <c r="Z26" s="802"/>
      <c r="AA26" s="803"/>
      <c r="AB26" s="798"/>
      <c r="AC26" s="798"/>
      <c r="AD26" s="798"/>
      <c r="AE26" s="798"/>
      <c r="AF26" s="798"/>
      <c r="AG26" s="798"/>
      <c r="AH26" s="798"/>
      <c r="AI26" s="798"/>
      <c r="AJ26" s="798"/>
      <c r="AK26" s="798"/>
      <c r="AL26" s="799"/>
    </row>
    <row r="27" spans="1:38" ht="18" customHeight="1">
      <c r="A27" s="422"/>
      <c r="B27" s="649"/>
      <c r="C27" s="650"/>
      <c r="D27" s="650"/>
      <c r="E27" s="650"/>
      <c r="F27" s="650"/>
      <c r="G27" s="650"/>
      <c r="H27" s="650"/>
      <c r="I27" s="650"/>
      <c r="J27" s="650"/>
      <c r="K27" s="651"/>
      <c r="L27" s="649"/>
      <c r="M27" s="650"/>
      <c r="N27" s="650"/>
      <c r="O27" s="650"/>
      <c r="P27" s="650"/>
      <c r="Q27" s="650"/>
      <c r="R27" s="650"/>
      <c r="S27" s="650"/>
      <c r="T27" s="650"/>
      <c r="U27" s="651"/>
      <c r="V27" s="804"/>
      <c r="W27" s="805"/>
      <c r="X27" s="805"/>
      <c r="Y27" s="805"/>
      <c r="Z27" s="806"/>
      <c r="AA27" s="788"/>
      <c r="AB27" s="650"/>
      <c r="AC27" s="650"/>
      <c r="AD27" s="650"/>
      <c r="AE27" s="650"/>
      <c r="AF27" s="650"/>
      <c r="AG27" s="650"/>
      <c r="AH27" s="650"/>
      <c r="AI27" s="650"/>
      <c r="AJ27" s="650"/>
      <c r="AK27" s="650"/>
      <c r="AL27" s="651"/>
    </row>
    <row r="28" spans="1:38" ht="18" customHeight="1">
      <c r="A28" s="423"/>
      <c r="B28" s="791" t="s">
        <v>221</v>
      </c>
      <c r="C28" s="792"/>
      <c r="D28" s="792"/>
      <c r="E28" s="792"/>
      <c r="F28" s="792"/>
      <c r="G28" s="792"/>
      <c r="H28" s="792"/>
      <c r="I28" s="792"/>
      <c r="J28" s="792"/>
      <c r="K28" s="793"/>
      <c r="L28" s="786"/>
      <c r="M28" s="785"/>
      <c r="N28" s="785"/>
      <c r="O28" s="785"/>
      <c r="P28" s="785"/>
      <c r="Q28" s="785"/>
      <c r="R28" s="785"/>
      <c r="S28" s="785"/>
      <c r="T28" s="785"/>
      <c r="U28" s="436"/>
      <c r="V28" s="794">
        <f>SUM(V26:Z27)</f>
        <v>0</v>
      </c>
      <c r="W28" s="795"/>
      <c r="X28" s="795"/>
      <c r="Y28" s="795"/>
      <c r="Z28" s="796"/>
      <c r="AA28" s="435"/>
      <c r="AB28" s="785"/>
      <c r="AC28" s="785"/>
      <c r="AD28" s="785"/>
      <c r="AE28" s="785"/>
      <c r="AF28" s="785"/>
      <c r="AG28" s="785"/>
      <c r="AH28" s="785"/>
      <c r="AI28" s="785"/>
      <c r="AJ28" s="785"/>
      <c r="AK28" s="785"/>
      <c r="AL28" s="436"/>
    </row>
    <row r="29" spans="1:38" ht="18" customHeight="1">
      <c r="A29" s="267"/>
      <c r="B29" s="666" t="s">
        <v>329</v>
      </c>
      <c r="C29" s="667"/>
      <c r="D29" s="667"/>
      <c r="E29" s="667"/>
      <c r="F29" s="667"/>
      <c r="G29" s="667"/>
      <c r="H29" s="667"/>
      <c r="I29" s="667"/>
      <c r="J29" s="667"/>
      <c r="K29" s="668"/>
      <c r="L29" s="388"/>
      <c r="M29" s="389"/>
      <c r="N29" s="389"/>
      <c r="O29" s="389"/>
      <c r="P29" s="389"/>
      <c r="Q29" s="389"/>
      <c r="R29" s="389"/>
      <c r="S29" s="389"/>
      <c r="T29" s="389"/>
      <c r="U29" s="438"/>
      <c r="V29" s="595">
        <f>V25+V28</f>
        <v>0</v>
      </c>
      <c r="W29" s="596"/>
      <c r="X29" s="596"/>
      <c r="Y29" s="596"/>
      <c r="Z29" s="597"/>
      <c r="AA29" s="437"/>
      <c r="AB29" s="389"/>
      <c r="AC29" s="389"/>
      <c r="AD29" s="389"/>
      <c r="AE29" s="389"/>
      <c r="AF29" s="389"/>
      <c r="AG29" s="389"/>
      <c r="AH29" s="389"/>
      <c r="AI29" s="389"/>
      <c r="AJ29" s="389"/>
      <c r="AK29" s="389"/>
      <c r="AL29" s="438"/>
    </row>
  </sheetData>
  <sheetProtection/>
  <mergeCells count="71">
    <mergeCell ref="L21:U22"/>
    <mergeCell ref="V21:Z22"/>
    <mergeCell ref="AA21:AL22"/>
    <mergeCell ref="B29:K29"/>
    <mergeCell ref="L29:U29"/>
    <mergeCell ref="V29:Z29"/>
    <mergeCell ref="AA29:AL29"/>
    <mergeCell ref="L25:U25"/>
    <mergeCell ref="V25:Z25"/>
    <mergeCell ref="AA23:AL23"/>
    <mergeCell ref="AA17:AL17"/>
    <mergeCell ref="L9:U10"/>
    <mergeCell ref="V9:Z10"/>
    <mergeCell ref="AA9:AL10"/>
    <mergeCell ref="L17:U17"/>
    <mergeCell ref="V17:Z17"/>
    <mergeCell ref="AA15:AL15"/>
    <mergeCell ref="AA16:AL16"/>
    <mergeCell ref="L15:U15"/>
    <mergeCell ref="V15:Z15"/>
    <mergeCell ref="V16:Z16"/>
    <mergeCell ref="AA13:AL13"/>
    <mergeCell ref="L14:U14"/>
    <mergeCell ref="V14:Z14"/>
    <mergeCell ref="AA14:AL14"/>
    <mergeCell ref="L13:U13"/>
    <mergeCell ref="V13:Z13"/>
    <mergeCell ref="L16:U16"/>
    <mergeCell ref="A2:AL2"/>
    <mergeCell ref="AA11:AL11"/>
    <mergeCell ref="L12:U12"/>
    <mergeCell ref="V12:Z12"/>
    <mergeCell ref="AA12:AL12"/>
    <mergeCell ref="L11:U11"/>
    <mergeCell ref="V11:Z11"/>
    <mergeCell ref="A9:A10"/>
    <mergeCell ref="A11:A13"/>
    <mergeCell ref="B9:K10"/>
    <mergeCell ref="B11:K11"/>
    <mergeCell ref="B12:K12"/>
    <mergeCell ref="B13:K13"/>
    <mergeCell ref="B25:K25"/>
    <mergeCell ref="B16:K16"/>
    <mergeCell ref="B21:K22"/>
    <mergeCell ref="L23:U23"/>
    <mergeCell ref="V23:Z23"/>
    <mergeCell ref="A14:A16"/>
    <mergeCell ref="A21:A22"/>
    <mergeCell ref="A23:A25"/>
    <mergeCell ref="B23:K23"/>
    <mergeCell ref="B17:K17"/>
    <mergeCell ref="B14:K14"/>
    <mergeCell ref="B15:K15"/>
    <mergeCell ref="B24:K24"/>
    <mergeCell ref="B27:K27"/>
    <mergeCell ref="L27:U27"/>
    <mergeCell ref="V27:Z27"/>
    <mergeCell ref="AA27:AL27"/>
    <mergeCell ref="L24:U24"/>
    <mergeCell ref="V24:Z24"/>
    <mergeCell ref="AA24:AL24"/>
    <mergeCell ref="B28:K28"/>
    <mergeCell ref="L28:U28"/>
    <mergeCell ref="V28:Z28"/>
    <mergeCell ref="AA28:AL28"/>
    <mergeCell ref="AA25:AL25"/>
    <mergeCell ref="A26:A28"/>
    <mergeCell ref="B26:K26"/>
    <mergeCell ref="L26:U26"/>
    <mergeCell ref="V26:Z26"/>
    <mergeCell ref="AA26:AL26"/>
  </mergeCells>
  <printOptions/>
  <pageMargins left="0.7874015748031497" right="0.7874015748031497" top="0.3937007874015748" bottom="0.3937007874015748"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AL42"/>
  <sheetViews>
    <sheetView view="pageBreakPreview" zoomScaleSheetLayoutView="100" zoomScalePageLayoutView="0" workbookViewId="0" topLeftCell="A1">
      <selection activeCell="AS18" sqref="AS18"/>
    </sheetView>
  </sheetViews>
  <sheetFormatPr defaultColWidth="8.875" defaultRowHeight="12.75"/>
  <cols>
    <col min="1" max="62" width="3.75390625" style="1" customWidth="1"/>
    <col min="63" max="16384" width="8.875" style="1" customWidth="1"/>
  </cols>
  <sheetData>
    <row r="1" ht="12">
      <c r="AL1" s="287" t="s">
        <v>1103</v>
      </c>
    </row>
    <row r="2" spans="1:38" ht="13.5" customHeight="1">
      <c r="A2" s="655" t="s">
        <v>212</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row>
    <row r="3" spans="1:38" ht="13.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row>
    <row r="4" spans="11:29" ht="13.5" customHeight="1">
      <c r="K4" s="1" t="s">
        <v>133</v>
      </c>
      <c r="O4" s="1" t="s">
        <v>134</v>
      </c>
      <c r="Q4" s="1" t="s">
        <v>135</v>
      </c>
      <c r="S4" s="1" t="s">
        <v>136</v>
      </c>
      <c r="U4" s="1" t="s">
        <v>137</v>
      </c>
      <c r="Y4" s="1" t="s">
        <v>134</v>
      </c>
      <c r="AA4" s="1" t="s">
        <v>135</v>
      </c>
      <c r="AC4" s="1" t="s">
        <v>136</v>
      </c>
    </row>
    <row r="5" spans="1:13" ht="13.5" customHeight="1">
      <c r="A5" s="4" t="s">
        <v>104</v>
      </c>
      <c r="B5" s="4"/>
      <c r="C5" s="4"/>
      <c r="D5" s="4"/>
      <c r="E5" s="4"/>
      <c r="F5" s="4"/>
      <c r="G5" s="4"/>
      <c r="H5" s="4"/>
      <c r="I5" s="4"/>
      <c r="J5" s="4"/>
      <c r="K5" s="4"/>
      <c r="L5" s="4"/>
      <c r="M5" s="4"/>
    </row>
    <row r="6" ht="13.5" customHeight="1">
      <c r="AL6" s="5" t="s">
        <v>311</v>
      </c>
    </row>
    <row r="7" spans="1:38" ht="13.5" customHeight="1">
      <c r="A7" s="656" t="s">
        <v>201</v>
      </c>
      <c r="B7" s="657"/>
      <c r="C7" s="657"/>
      <c r="D7" s="657"/>
      <c r="E7" s="657"/>
      <c r="F7" s="657"/>
      <c r="G7" s="657"/>
      <c r="H7" s="657"/>
      <c r="I7" s="657"/>
      <c r="J7" s="657"/>
      <c r="K7" s="657"/>
      <c r="L7" s="657"/>
      <c r="M7" s="663"/>
      <c r="N7" s="656" t="s">
        <v>964</v>
      </c>
      <c r="O7" s="657"/>
      <c r="P7" s="657"/>
      <c r="Q7" s="657"/>
      <c r="R7" s="658"/>
      <c r="S7" s="662" t="s">
        <v>202</v>
      </c>
      <c r="T7" s="657"/>
      <c r="U7" s="657"/>
      <c r="V7" s="657"/>
      <c r="W7" s="657"/>
      <c r="X7" s="657"/>
      <c r="Y7" s="657"/>
      <c r="Z7" s="657"/>
      <c r="AA7" s="657"/>
      <c r="AB7" s="657"/>
      <c r="AC7" s="657"/>
      <c r="AD7" s="657"/>
      <c r="AE7" s="657"/>
      <c r="AF7" s="657"/>
      <c r="AG7" s="657"/>
      <c r="AH7" s="657"/>
      <c r="AI7" s="657"/>
      <c r="AJ7" s="657"/>
      <c r="AK7" s="657"/>
      <c r="AL7" s="658"/>
    </row>
    <row r="8" spans="1:38" ht="13.5" customHeight="1">
      <c r="A8" s="659"/>
      <c r="B8" s="660"/>
      <c r="C8" s="660"/>
      <c r="D8" s="660"/>
      <c r="E8" s="660"/>
      <c r="F8" s="660"/>
      <c r="G8" s="660"/>
      <c r="H8" s="660"/>
      <c r="I8" s="660"/>
      <c r="J8" s="660"/>
      <c r="K8" s="660"/>
      <c r="L8" s="660"/>
      <c r="M8" s="665"/>
      <c r="N8" s="659"/>
      <c r="O8" s="660"/>
      <c r="P8" s="660"/>
      <c r="Q8" s="660"/>
      <c r="R8" s="661"/>
      <c r="S8" s="664"/>
      <c r="T8" s="660"/>
      <c r="U8" s="660"/>
      <c r="V8" s="660"/>
      <c r="W8" s="660"/>
      <c r="X8" s="660"/>
      <c r="Y8" s="660"/>
      <c r="Z8" s="660"/>
      <c r="AA8" s="660"/>
      <c r="AB8" s="660"/>
      <c r="AC8" s="660"/>
      <c r="AD8" s="660"/>
      <c r="AE8" s="660"/>
      <c r="AF8" s="660"/>
      <c r="AG8" s="660"/>
      <c r="AH8" s="660"/>
      <c r="AI8" s="660"/>
      <c r="AJ8" s="660"/>
      <c r="AK8" s="660"/>
      <c r="AL8" s="661"/>
    </row>
    <row r="9" spans="1:38" ht="13.5" customHeight="1">
      <c r="A9" s="815" t="s">
        <v>203</v>
      </c>
      <c r="B9" s="816"/>
      <c r="C9" s="816"/>
      <c r="D9" s="816"/>
      <c r="E9" s="816"/>
      <c r="F9" s="816"/>
      <c r="G9" s="816"/>
      <c r="H9" s="816"/>
      <c r="I9" s="816"/>
      <c r="J9" s="816"/>
      <c r="K9" s="816"/>
      <c r="L9" s="816"/>
      <c r="M9" s="817"/>
      <c r="N9" s="643">
        <f>SUM(S9:AL9)</f>
        <v>0</v>
      </c>
      <c r="O9" s="472"/>
      <c r="P9" s="472"/>
      <c r="Q9" s="472"/>
      <c r="R9" s="475"/>
      <c r="S9" s="471"/>
      <c r="T9" s="472"/>
      <c r="U9" s="472"/>
      <c r="V9" s="472"/>
      <c r="W9" s="472"/>
      <c r="X9" s="472"/>
      <c r="Y9" s="472"/>
      <c r="Z9" s="472"/>
      <c r="AA9" s="472"/>
      <c r="AB9" s="472"/>
      <c r="AC9" s="472"/>
      <c r="AD9" s="472"/>
      <c r="AE9" s="472"/>
      <c r="AF9" s="472"/>
      <c r="AG9" s="472"/>
      <c r="AH9" s="472"/>
      <c r="AI9" s="472"/>
      <c r="AJ9" s="472"/>
      <c r="AK9" s="472"/>
      <c r="AL9" s="475"/>
    </row>
    <row r="10" spans="1:38" ht="13.5" customHeight="1">
      <c r="A10" s="271"/>
      <c r="B10" s="813" t="s">
        <v>204</v>
      </c>
      <c r="C10" s="813"/>
      <c r="D10" s="813"/>
      <c r="E10" s="813"/>
      <c r="F10" s="813"/>
      <c r="G10" s="813"/>
      <c r="H10" s="813"/>
      <c r="I10" s="813"/>
      <c r="J10" s="813"/>
      <c r="K10" s="813"/>
      <c r="L10" s="813"/>
      <c r="M10" s="814"/>
      <c r="N10" s="647">
        <f>SUM(S10:AL10)</f>
        <v>0</v>
      </c>
      <c r="O10" s="461"/>
      <c r="P10" s="461"/>
      <c r="Q10" s="461"/>
      <c r="R10" s="462"/>
      <c r="S10" s="460"/>
      <c r="T10" s="461"/>
      <c r="U10" s="461"/>
      <c r="V10" s="461"/>
      <c r="W10" s="461"/>
      <c r="X10" s="461"/>
      <c r="Y10" s="461"/>
      <c r="Z10" s="461"/>
      <c r="AA10" s="461"/>
      <c r="AB10" s="461"/>
      <c r="AC10" s="461"/>
      <c r="AD10" s="461"/>
      <c r="AE10" s="461"/>
      <c r="AF10" s="461"/>
      <c r="AG10" s="461"/>
      <c r="AH10" s="461"/>
      <c r="AI10" s="461"/>
      <c r="AJ10" s="461"/>
      <c r="AK10" s="461"/>
      <c r="AL10" s="462"/>
    </row>
    <row r="11" spans="1:38" ht="13.5" customHeight="1">
      <c r="A11" s="271"/>
      <c r="B11" s="813" t="s">
        <v>205</v>
      </c>
      <c r="C11" s="813"/>
      <c r="D11" s="813"/>
      <c r="E11" s="813"/>
      <c r="F11" s="813"/>
      <c r="G11" s="813"/>
      <c r="H11" s="813"/>
      <c r="I11" s="813"/>
      <c r="J11" s="813"/>
      <c r="K11" s="813"/>
      <c r="L11" s="813"/>
      <c r="M11" s="814"/>
      <c r="N11" s="647">
        <f>SUM(S11:AL11)</f>
        <v>0</v>
      </c>
      <c r="O11" s="461"/>
      <c r="P11" s="461"/>
      <c r="Q11" s="461"/>
      <c r="R11" s="462"/>
      <c r="S11" s="460"/>
      <c r="T11" s="461"/>
      <c r="U11" s="461"/>
      <c r="V11" s="461"/>
      <c r="W11" s="461"/>
      <c r="X11" s="461"/>
      <c r="Y11" s="461"/>
      <c r="Z11" s="461"/>
      <c r="AA11" s="461"/>
      <c r="AB11" s="461"/>
      <c r="AC11" s="461"/>
      <c r="AD11" s="461"/>
      <c r="AE11" s="461"/>
      <c r="AF11" s="461"/>
      <c r="AG11" s="461"/>
      <c r="AH11" s="461"/>
      <c r="AI11" s="461"/>
      <c r="AJ11" s="461"/>
      <c r="AK11" s="461"/>
      <c r="AL11" s="462"/>
    </row>
    <row r="12" spans="1:38" ht="13.5" customHeight="1">
      <c r="A12" s="272"/>
      <c r="B12" s="660" t="s">
        <v>206</v>
      </c>
      <c r="C12" s="660"/>
      <c r="D12" s="660"/>
      <c r="E12" s="660"/>
      <c r="F12" s="660"/>
      <c r="G12" s="660"/>
      <c r="H12" s="660"/>
      <c r="I12" s="660"/>
      <c r="J12" s="660"/>
      <c r="K12" s="660"/>
      <c r="L12" s="660"/>
      <c r="M12" s="665"/>
      <c r="N12" s="811">
        <f>SUM(S12:AL12)</f>
        <v>0</v>
      </c>
      <c r="O12" s="809"/>
      <c r="P12" s="809"/>
      <c r="Q12" s="809"/>
      <c r="R12" s="810"/>
      <c r="S12" s="812"/>
      <c r="T12" s="809"/>
      <c r="U12" s="809"/>
      <c r="V12" s="809"/>
      <c r="W12" s="809"/>
      <c r="X12" s="809"/>
      <c r="Y12" s="809"/>
      <c r="Z12" s="809"/>
      <c r="AA12" s="809"/>
      <c r="AB12" s="809"/>
      <c r="AC12" s="809"/>
      <c r="AD12" s="809"/>
      <c r="AE12" s="809"/>
      <c r="AF12" s="809"/>
      <c r="AG12" s="809"/>
      <c r="AH12" s="809"/>
      <c r="AI12" s="809"/>
      <c r="AJ12" s="809"/>
      <c r="AK12" s="809"/>
      <c r="AL12" s="810"/>
    </row>
    <row r="13" spans="1:38" ht="13.5" customHeight="1">
      <c r="A13" s="372" t="s">
        <v>207</v>
      </c>
      <c r="B13" s="820" t="s">
        <v>208</v>
      </c>
      <c r="C13" s="820"/>
      <c r="D13" s="820"/>
      <c r="E13" s="820"/>
      <c r="F13" s="820"/>
      <c r="G13" s="820"/>
      <c r="H13" s="820"/>
      <c r="I13" s="820"/>
      <c r="J13" s="820"/>
      <c r="K13" s="820"/>
      <c r="L13" s="820"/>
      <c r="M13" s="821"/>
      <c r="N13" s="822"/>
      <c r="O13" s="823"/>
      <c r="P13" s="823"/>
      <c r="Q13" s="823"/>
      <c r="R13" s="824"/>
      <c r="S13" s="825"/>
      <c r="T13" s="823"/>
      <c r="U13" s="823"/>
      <c r="V13" s="823"/>
      <c r="W13" s="823"/>
      <c r="X13" s="823"/>
      <c r="Y13" s="823"/>
      <c r="Z13" s="823"/>
      <c r="AA13" s="823"/>
      <c r="AB13" s="823"/>
      <c r="AC13" s="823"/>
      <c r="AD13" s="823"/>
      <c r="AE13" s="823"/>
      <c r="AF13" s="823"/>
      <c r="AG13" s="823"/>
      <c r="AH13" s="823"/>
      <c r="AI13" s="823"/>
      <c r="AJ13" s="823"/>
      <c r="AK13" s="823"/>
      <c r="AL13" s="824"/>
    </row>
    <row r="14" spans="1:38" ht="13.5" customHeight="1">
      <c r="A14" s="373"/>
      <c r="B14" s="818"/>
      <c r="C14" s="818"/>
      <c r="D14" s="818"/>
      <c r="E14" s="818"/>
      <c r="F14" s="818"/>
      <c r="G14" s="818"/>
      <c r="H14" s="818"/>
      <c r="I14" s="818"/>
      <c r="J14" s="818"/>
      <c r="K14" s="818"/>
      <c r="L14" s="818"/>
      <c r="M14" s="819"/>
      <c r="N14" s="647">
        <f>SUM(S14:AL14)</f>
        <v>0</v>
      </c>
      <c r="O14" s="461"/>
      <c r="P14" s="461"/>
      <c r="Q14" s="461"/>
      <c r="R14" s="462"/>
      <c r="S14" s="460"/>
      <c r="T14" s="461"/>
      <c r="U14" s="461"/>
      <c r="V14" s="461"/>
      <c r="W14" s="461"/>
      <c r="X14" s="461"/>
      <c r="Y14" s="461"/>
      <c r="Z14" s="461"/>
      <c r="AA14" s="461"/>
      <c r="AB14" s="461"/>
      <c r="AC14" s="461"/>
      <c r="AD14" s="461"/>
      <c r="AE14" s="461"/>
      <c r="AF14" s="461"/>
      <c r="AG14" s="461"/>
      <c r="AH14" s="461"/>
      <c r="AI14" s="461"/>
      <c r="AJ14" s="461"/>
      <c r="AK14" s="461"/>
      <c r="AL14" s="462"/>
    </row>
    <row r="15" spans="1:38" ht="13.5" customHeight="1">
      <c r="A15" s="373"/>
      <c r="B15" s="826"/>
      <c r="C15" s="826"/>
      <c r="D15" s="826"/>
      <c r="E15" s="826"/>
      <c r="F15" s="826"/>
      <c r="G15" s="826"/>
      <c r="H15" s="826"/>
      <c r="I15" s="826"/>
      <c r="J15" s="826"/>
      <c r="K15" s="826"/>
      <c r="L15" s="826"/>
      <c r="M15" s="827"/>
      <c r="N15" s="636">
        <f>SUM(S15:AL15)</f>
        <v>0</v>
      </c>
      <c r="O15" s="455"/>
      <c r="P15" s="455"/>
      <c r="Q15" s="455"/>
      <c r="R15" s="456"/>
      <c r="S15" s="454"/>
      <c r="T15" s="455"/>
      <c r="U15" s="455"/>
      <c r="V15" s="455"/>
      <c r="W15" s="455"/>
      <c r="X15" s="455"/>
      <c r="Y15" s="455"/>
      <c r="Z15" s="455"/>
      <c r="AA15" s="455"/>
      <c r="AB15" s="455"/>
      <c r="AC15" s="455"/>
      <c r="AD15" s="455"/>
      <c r="AE15" s="455"/>
      <c r="AF15" s="455"/>
      <c r="AG15" s="455"/>
      <c r="AH15" s="455"/>
      <c r="AI15" s="455"/>
      <c r="AJ15" s="455"/>
      <c r="AK15" s="455"/>
      <c r="AL15" s="456"/>
    </row>
    <row r="16" spans="1:38" ht="13.5" customHeight="1">
      <c r="A16" s="373"/>
      <c r="B16" s="377" t="s">
        <v>969</v>
      </c>
      <c r="C16" s="377"/>
      <c r="D16" s="377"/>
      <c r="E16" s="377"/>
      <c r="F16" s="377"/>
      <c r="G16" s="377"/>
      <c r="H16" s="377"/>
      <c r="I16" s="377"/>
      <c r="J16" s="377"/>
      <c r="K16" s="377"/>
      <c r="L16" s="377"/>
      <c r="M16" s="378"/>
      <c r="N16" s="638">
        <f>SUM(S16:AL16)</f>
        <v>0</v>
      </c>
      <c r="O16" s="474"/>
      <c r="P16" s="474"/>
      <c r="Q16" s="474"/>
      <c r="R16" s="476"/>
      <c r="S16" s="473">
        <f>SUM(S14:W15)</f>
        <v>0</v>
      </c>
      <c r="T16" s="474"/>
      <c r="U16" s="474"/>
      <c r="V16" s="474"/>
      <c r="W16" s="474"/>
      <c r="X16" s="474">
        <f>SUM(X14:AB15)</f>
        <v>0</v>
      </c>
      <c r="Y16" s="474"/>
      <c r="Z16" s="474"/>
      <c r="AA16" s="474"/>
      <c r="AB16" s="474"/>
      <c r="AC16" s="474">
        <f>SUM(AC14:AG15)</f>
        <v>0</v>
      </c>
      <c r="AD16" s="474"/>
      <c r="AE16" s="474"/>
      <c r="AF16" s="474"/>
      <c r="AG16" s="474"/>
      <c r="AH16" s="474">
        <f>SUM(AH14:AL15)</f>
        <v>0</v>
      </c>
      <c r="AI16" s="474"/>
      <c r="AJ16" s="474"/>
      <c r="AK16" s="474"/>
      <c r="AL16" s="476"/>
    </row>
    <row r="17" spans="1:38" ht="13.5" customHeight="1">
      <c r="A17" s="373"/>
      <c r="B17" s="816" t="s">
        <v>209</v>
      </c>
      <c r="C17" s="816"/>
      <c r="D17" s="816"/>
      <c r="E17" s="816"/>
      <c r="F17" s="816"/>
      <c r="G17" s="816"/>
      <c r="H17" s="816"/>
      <c r="I17" s="816"/>
      <c r="J17" s="816"/>
      <c r="K17" s="816"/>
      <c r="L17" s="816"/>
      <c r="M17" s="817"/>
      <c r="N17" s="643"/>
      <c r="O17" s="472"/>
      <c r="P17" s="472"/>
      <c r="Q17" s="472"/>
      <c r="R17" s="475"/>
      <c r="S17" s="471"/>
      <c r="T17" s="472"/>
      <c r="U17" s="472"/>
      <c r="V17" s="472"/>
      <c r="W17" s="472"/>
      <c r="X17" s="472"/>
      <c r="Y17" s="472"/>
      <c r="Z17" s="472"/>
      <c r="AA17" s="472"/>
      <c r="AB17" s="472"/>
      <c r="AC17" s="472"/>
      <c r="AD17" s="472"/>
      <c r="AE17" s="472"/>
      <c r="AF17" s="472"/>
      <c r="AG17" s="472"/>
      <c r="AH17" s="472"/>
      <c r="AI17" s="472"/>
      <c r="AJ17" s="472"/>
      <c r="AK17" s="472"/>
      <c r="AL17" s="475"/>
    </row>
    <row r="18" spans="1:38" ht="13.5" customHeight="1">
      <c r="A18" s="373"/>
      <c r="B18" s="818"/>
      <c r="C18" s="818"/>
      <c r="D18" s="818"/>
      <c r="E18" s="818"/>
      <c r="F18" s="818"/>
      <c r="G18" s="818"/>
      <c r="H18" s="818"/>
      <c r="I18" s="818"/>
      <c r="J18" s="818"/>
      <c r="K18" s="818"/>
      <c r="L18" s="818"/>
      <c r="M18" s="819"/>
      <c r="N18" s="647">
        <f>SUM(S18:AL18)</f>
        <v>0</v>
      </c>
      <c r="O18" s="461"/>
      <c r="P18" s="461"/>
      <c r="Q18" s="461"/>
      <c r="R18" s="462"/>
      <c r="S18" s="460"/>
      <c r="T18" s="461"/>
      <c r="U18" s="461"/>
      <c r="V18" s="461"/>
      <c r="W18" s="461"/>
      <c r="X18" s="461"/>
      <c r="Y18" s="461"/>
      <c r="Z18" s="461"/>
      <c r="AA18" s="461"/>
      <c r="AB18" s="461"/>
      <c r="AC18" s="461"/>
      <c r="AD18" s="461"/>
      <c r="AE18" s="461"/>
      <c r="AF18" s="461"/>
      <c r="AG18" s="461"/>
      <c r="AH18" s="461"/>
      <c r="AI18" s="461"/>
      <c r="AJ18" s="461"/>
      <c r="AK18" s="461"/>
      <c r="AL18" s="462"/>
    </row>
    <row r="19" spans="1:38" ht="13.5" customHeight="1">
      <c r="A19" s="373"/>
      <c r="B19" s="818"/>
      <c r="C19" s="818"/>
      <c r="D19" s="818"/>
      <c r="E19" s="818"/>
      <c r="F19" s="818"/>
      <c r="G19" s="818"/>
      <c r="H19" s="818"/>
      <c r="I19" s="818"/>
      <c r="J19" s="818"/>
      <c r="K19" s="818"/>
      <c r="L19" s="818"/>
      <c r="M19" s="819"/>
      <c r="N19" s="647">
        <f>SUM(S19:AL19)</f>
        <v>0</v>
      </c>
      <c r="O19" s="461"/>
      <c r="P19" s="461"/>
      <c r="Q19" s="461"/>
      <c r="R19" s="462"/>
      <c r="S19" s="460"/>
      <c r="T19" s="461"/>
      <c r="U19" s="461"/>
      <c r="V19" s="461"/>
      <c r="W19" s="461"/>
      <c r="X19" s="461"/>
      <c r="Y19" s="461"/>
      <c r="Z19" s="461"/>
      <c r="AA19" s="461"/>
      <c r="AB19" s="461"/>
      <c r="AC19" s="461"/>
      <c r="AD19" s="461"/>
      <c r="AE19" s="461"/>
      <c r="AF19" s="461"/>
      <c r="AG19" s="461"/>
      <c r="AH19" s="461"/>
      <c r="AI19" s="461"/>
      <c r="AJ19" s="461"/>
      <c r="AK19" s="461"/>
      <c r="AL19" s="462"/>
    </row>
    <row r="20" spans="1:38" ht="13.5" customHeight="1">
      <c r="A20" s="374"/>
      <c r="B20" s="377" t="s">
        <v>969</v>
      </c>
      <c r="C20" s="377"/>
      <c r="D20" s="377"/>
      <c r="E20" s="377"/>
      <c r="F20" s="377"/>
      <c r="G20" s="377"/>
      <c r="H20" s="377"/>
      <c r="I20" s="377"/>
      <c r="J20" s="377"/>
      <c r="K20" s="377"/>
      <c r="L20" s="377"/>
      <c r="M20" s="378"/>
      <c r="N20" s="638">
        <f>SUM(S20:AL20)</f>
        <v>0</v>
      </c>
      <c r="O20" s="474"/>
      <c r="P20" s="474"/>
      <c r="Q20" s="474"/>
      <c r="R20" s="476"/>
      <c r="S20" s="473">
        <f>SUM(S18:W19)</f>
        <v>0</v>
      </c>
      <c r="T20" s="474"/>
      <c r="U20" s="474"/>
      <c r="V20" s="474"/>
      <c r="W20" s="474"/>
      <c r="X20" s="474">
        <f>SUM(X18:AB19)</f>
        <v>0</v>
      </c>
      <c r="Y20" s="474"/>
      <c r="Z20" s="474"/>
      <c r="AA20" s="474"/>
      <c r="AB20" s="474"/>
      <c r="AC20" s="474">
        <f>SUM(AC18:AG19)</f>
        <v>0</v>
      </c>
      <c r="AD20" s="474"/>
      <c r="AE20" s="474"/>
      <c r="AF20" s="474"/>
      <c r="AG20" s="474"/>
      <c r="AH20" s="474">
        <f>SUM(AH18:AL19)</f>
        <v>0</v>
      </c>
      <c r="AI20" s="474"/>
      <c r="AJ20" s="474"/>
      <c r="AK20" s="474"/>
      <c r="AL20" s="476"/>
    </row>
    <row r="21" spans="1:38" ht="13.5" customHeight="1">
      <c r="A21" s="372" t="s">
        <v>210</v>
      </c>
      <c r="B21" s="820" t="s">
        <v>208</v>
      </c>
      <c r="C21" s="820"/>
      <c r="D21" s="820"/>
      <c r="E21" s="820"/>
      <c r="F21" s="820"/>
      <c r="G21" s="820"/>
      <c r="H21" s="820"/>
      <c r="I21" s="820"/>
      <c r="J21" s="820"/>
      <c r="K21" s="820"/>
      <c r="L21" s="820"/>
      <c r="M21" s="821"/>
      <c r="N21" s="822"/>
      <c r="O21" s="823"/>
      <c r="P21" s="823"/>
      <c r="Q21" s="823"/>
      <c r="R21" s="824"/>
      <c r="S21" s="825"/>
      <c r="T21" s="823"/>
      <c r="U21" s="823"/>
      <c r="V21" s="823"/>
      <c r="W21" s="823"/>
      <c r="X21" s="823"/>
      <c r="Y21" s="823"/>
      <c r="Z21" s="823"/>
      <c r="AA21" s="823"/>
      <c r="AB21" s="823"/>
      <c r="AC21" s="823"/>
      <c r="AD21" s="823"/>
      <c r="AE21" s="823"/>
      <c r="AF21" s="823"/>
      <c r="AG21" s="823"/>
      <c r="AH21" s="823"/>
      <c r="AI21" s="823"/>
      <c r="AJ21" s="823"/>
      <c r="AK21" s="823"/>
      <c r="AL21" s="824"/>
    </row>
    <row r="22" spans="1:38" ht="13.5" customHeight="1">
      <c r="A22" s="373"/>
      <c r="B22" s="818"/>
      <c r="C22" s="818"/>
      <c r="D22" s="818"/>
      <c r="E22" s="818"/>
      <c r="F22" s="818"/>
      <c r="G22" s="818"/>
      <c r="H22" s="818"/>
      <c r="I22" s="818"/>
      <c r="J22" s="818"/>
      <c r="K22" s="818"/>
      <c r="L22" s="818"/>
      <c r="M22" s="819"/>
      <c r="N22" s="647">
        <f>SUM(S22:AL22)</f>
        <v>0</v>
      </c>
      <c r="O22" s="461"/>
      <c r="P22" s="461"/>
      <c r="Q22" s="461"/>
      <c r="R22" s="462"/>
      <c r="S22" s="460"/>
      <c r="T22" s="461"/>
      <c r="U22" s="461"/>
      <c r="V22" s="461"/>
      <c r="W22" s="461"/>
      <c r="X22" s="461"/>
      <c r="Y22" s="461"/>
      <c r="Z22" s="461"/>
      <c r="AA22" s="461"/>
      <c r="AB22" s="461"/>
      <c r="AC22" s="461"/>
      <c r="AD22" s="461"/>
      <c r="AE22" s="461"/>
      <c r="AF22" s="461"/>
      <c r="AG22" s="461"/>
      <c r="AH22" s="461"/>
      <c r="AI22" s="461"/>
      <c r="AJ22" s="461"/>
      <c r="AK22" s="461"/>
      <c r="AL22" s="462"/>
    </row>
    <row r="23" spans="1:38" ht="13.5" customHeight="1">
      <c r="A23" s="373"/>
      <c r="B23" s="826"/>
      <c r="C23" s="826"/>
      <c r="D23" s="826"/>
      <c r="E23" s="826"/>
      <c r="F23" s="826"/>
      <c r="G23" s="826"/>
      <c r="H23" s="826"/>
      <c r="I23" s="826"/>
      <c r="J23" s="826"/>
      <c r="K23" s="826"/>
      <c r="L23" s="826"/>
      <c r="M23" s="827"/>
      <c r="N23" s="636">
        <f>SUM(S23:AL23)</f>
        <v>0</v>
      </c>
      <c r="O23" s="455"/>
      <c r="P23" s="455"/>
      <c r="Q23" s="455"/>
      <c r="R23" s="456"/>
      <c r="S23" s="454"/>
      <c r="T23" s="455"/>
      <c r="U23" s="455"/>
      <c r="V23" s="455"/>
      <c r="W23" s="455"/>
      <c r="X23" s="455"/>
      <c r="Y23" s="455"/>
      <c r="Z23" s="455"/>
      <c r="AA23" s="455"/>
      <c r="AB23" s="455"/>
      <c r="AC23" s="455"/>
      <c r="AD23" s="455"/>
      <c r="AE23" s="455"/>
      <c r="AF23" s="455"/>
      <c r="AG23" s="455"/>
      <c r="AH23" s="455"/>
      <c r="AI23" s="455"/>
      <c r="AJ23" s="455"/>
      <c r="AK23" s="455"/>
      <c r="AL23" s="456"/>
    </row>
    <row r="24" spans="1:38" ht="13.5" customHeight="1">
      <c r="A24" s="373"/>
      <c r="B24" s="377" t="s">
        <v>969</v>
      </c>
      <c r="C24" s="377"/>
      <c r="D24" s="377"/>
      <c r="E24" s="377"/>
      <c r="F24" s="377"/>
      <c r="G24" s="377"/>
      <c r="H24" s="377"/>
      <c r="I24" s="377"/>
      <c r="J24" s="377"/>
      <c r="K24" s="377"/>
      <c r="L24" s="377"/>
      <c r="M24" s="378"/>
      <c r="N24" s="638">
        <f>SUM(S24:AL24)</f>
        <v>0</v>
      </c>
      <c r="O24" s="474"/>
      <c r="P24" s="474"/>
      <c r="Q24" s="474"/>
      <c r="R24" s="476"/>
      <c r="S24" s="473">
        <f>SUM(S22:W23)</f>
        <v>0</v>
      </c>
      <c r="T24" s="474"/>
      <c r="U24" s="474"/>
      <c r="V24" s="474"/>
      <c r="W24" s="474"/>
      <c r="X24" s="474">
        <f>SUM(X22:AB23)</f>
        <v>0</v>
      </c>
      <c r="Y24" s="474"/>
      <c r="Z24" s="474"/>
      <c r="AA24" s="474"/>
      <c r="AB24" s="474"/>
      <c r="AC24" s="474">
        <f>SUM(AC22:AG23)</f>
        <v>0</v>
      </c>
      <c r="AD24" s="474"/>
      <c r="AE24" s="474"/>
      <c r="AF24" s="474"/>
      <c r="AG24" s="474"/>
      <c r="AH24" s="474">
        <f>SUM(AH22:AL23)</f>
        <v>0</v>
      </c>
      <c r="AI24" s="474"/>
      <c r="AJ24" s="474"/>
      <c r="AK24" s="474"/>
      <c r="AL24" s="476"/>
    </row>
    <row r="25" spans="1:38" ht="13.5" customHeight="1">
      <c r="A25" s="373"/>
      <c r="B25" s="816" t="s">
        <v>209</v>
      </c>
      <c r="C25" s="816"/>
      <c r="D25" s="816"/>
      <c r="E25" s="816"/>
      <c r="F25" s="816"/>
      <c r="G25" s="816"/>
      <c r="H25" s="816"/>
      <c r="I25" s="816"/>
      <c r="J25" s="816"/>
      <c r="K25" s="816"/>
      <c r="L25" s="816"/>
      <c r="M25" s="817"/>
      <c r="N25" s="643"/>
      <c r="O25" s="472"/>
      <c r="P25" s="472"/>
      <c r="Q25" s="472"/>
      <c r="R25" s="475"/>
      <c r="S25" s="471"/>
      <c r="T25" s="472"/>
      <c r="U25" s="472"/>
      <c r="V25" s="472"/>
      <c r="W25" s="472"/>
      <c r="X25" s="472"/>
      <c r="Y25" s="472"/>
      <c r="Z25" s="472"/>
      <c r="AA25" s="472"/>
      <c r="AB25" s="472"/>
      <c r="AC25" s="472"/>
      <c r="AD25" s="472"/>
      <c r="AE25" s="472"/>
      <c r="AF25" s="472"/>
      <c r="AG25" s="472"/>
      <c r="AH25" s="472"/>
      <c r="AI25" s="472"/>
      <c r="AJ25" s="472"/>
      <c r="AK25" s="472"/>
      <c r="AL25" s="475"/>
    </row>
    <row r="26" spans="1:38" ht="13.5" customHeight="1">
      <c r="A26" s="373"/>
      <c r="B26" s="818"/>
      <c r="C26" s="818"/>
      <c r="D26" s="818"/>
      <c r="E26" s="818"/>
      <c r="F26" s="818"/>
      <c r="G26" s="818"/>
      <c r="H26" s="818"/>
      <c r="I26" s="818"/>
      <c r="J26" s="818"/>
      <c r="K26" s="818"/>
      <c r="L26" s="818"/>
      <c r="M26" s="819"/>
      <c r="N26" s="647">
        <f>SUM(S26:AL26)</f>
        <v>0</v>
      </c>
      <c r="O26" s="461"/>
      <c r="P26" s="461"/>
      <c r="Q26" s="461"/>
      <c r="R26" s="462"/>
      <c r="S26" s="460"/>
      <c r="T26" s="461"/>
      <c r="U26" s="461"/>
      <c r="V26" s="461"/>
      <c r="W26" s="461"/>
      <c r="X26" s="461"/>
      <c r="Y26" s="461"/>
      <c r="Z26" s="461"/>
      <c r="AA26" s="461"/>
      <c r="AB26" s="461"/>
      <c r="AC26" s="461"/>
      <c r="AD26" s="461"/>
      <c r="AE26" s="461"/>
      <c r="AF26" s="461"/>
      <c r="AG26" s="461"/>
      <c r="AH26" s="461"/>
      <c r="AI26" s="461"/>
      <c r="AJ26" s="461"/>
      <c r="AK26" s="461"/>
      <c r="AL26" s="462"/>
    </row>
    <row r="27" spans="1:38" ht="13.5" customHeight="1">
      <c r="A27" s="373"/>
      <c r="B27" s="818"/>
      <c r="C27" s="818"/>
      <c r="D27" s="818"/>
      <c r="E27" s="818"/>
      <c r="F27" s="818"/>
      <c r="G27" s="818"/>
      <c r="H27" s="818"/>
      <c r="I27" s="818"/>
      <c r="J27" s="818"/>
      <c r="K27" s="818"/>
      <c r="L27" s="818"/>
      <c r="M27" s="819"/>
      <c r="N27" s="647">
        <f>SUM(S27:AL27)</f>
        <v>0</v>
      </c>
      <c r="O27" s="461"/>
      <c r="P27" s="461"/>
      <c r="Q27" s="461"/>
      <c r="R27" s="462"/>
      <c r="S27" s="460"/>
      <c r="T27" s="461"/>
      <c r="U27" s="461"/>
      <c r="V27" s="461"/>
      <c r="W27" s="461"/>
      <c r="X27" s="461"/>
      <c r="Y27" s="461"/>
      <c r="Z27" s="461"/>
      <c r="AA27" s="461"/>
      <c r="AB27" s="461"/>
      <c r="AC27" s="461"/>
      <c r="AD27" s="461"/>
      <c r="AE27" s="461"/>
      <c r="AF27" s="461"/>
      <c r="AG27" s="461"/>
      <c r="AH27" s="461"/>
      <c r="AI27" s="461"/>
      <c r="AJ27" s="461"/>
      <c r="AK27" s="461"/>
      <c r="AL27" s="462"/>
    </row>
    <row r="28" spans="1:38" ht="13.5" customHeight="1">
      <c r="A28" s="374"/>
      <c r="B28" s="377" t="s">
        <v>969</v>
      </c>
      <c r="C28" s="377"/>
      <c r="D28" s="377"/>
      <c r="E28" s="377"/>
      <c r="F28" s="377"/>
      <c r="G28" s="377"/>
      <c r="H28" s="377"/>
      <c r="I28" s="377"/>
      <c r="J28" s="377"/>
      <c r="K28" s="377"/>
      <c r="L28" s="377"/>
      <c r="M28" s="378"/>
      <c r="N28" s="638">
        <f>SUM(S28:AL28)</f>
        <v>0</v>
      </c>
      <c r="O28" s="474"/>
      <c r="P28" s="474"/>
      <c r="Q28" s="474"/>
      <c r="R28" s="476"/>
      <c r="S28" s="473">
        <f>SUM(S26:W27)</f>
        <v>0</v>
      </c>
      <c r="T28" s="474"/>
      <c r="U28" s="474"/>
      <c r="V28" s="474"/>
      <c r="W28" s="474"/>
      <c r="X28" s="474">
        <f>SUM(X26:AB27)</f>
        <v>0</v>
      </c>
      <c r="Y28" s="474"/>
      <c r="Z28" s="474"/>
      <c r="AA28" s="474"/>
      <c r="AB28" s="474"/>
      <c r="AC28" s="474">
        <f>SUM(AC26:AG27)</f>
        <v>0</v>
      </c>
      <c r="AD28" s="474"/>
      <c r="AE28" s="474"/>
      <c r="AF28" s="474"/>
      <c r="AG28" s="474"/>
      <c r="AH28" s="474">
        <f>SUM(AH26:AL27)</f>
        <v>0</v>
      </c>
      <c r="AI28" s="474"/>
      <c r="AJ28" s="474"/>
      <c r="AK28" s="474"/>
      <c r="AL28" s="476"/>
    </row>
    <row r="29" spans="1:38" ht="13.5" customHeight="1">
      <c r="A29" s="372" t="s">
        <v>211</v>
      </c>
      <c r="B29" s="820" t="s">
        <v>208</v>
      </c>
      <c r="C29" s="820"/>
      <c r="D29" s="820"/>
      <c r="E29" s="820"/>
      <c r="F29" s="820"/>
      <c r="G29" s="820"/>
      <c r="H29" s="820"/>
      <c r="I29" s="820"/>
      <c r="J29" s="820"/>
      <c r="K29" s="820"/>
      <c r="L29" s="820"/>
      <c r="M29" s="821"/>
      <c r="N29" s="822"/>
      <c r="O29" s="823"/>
      <c r="P29" s="823"/>
      <c r="Q29" s="823"/>
      <c r="R29" s="824"/>
      <c r="S29" s="825"/>
      <c r="T29" s="823"/>
      <c r="U29" s="823"/>
      <c r="V29" s="823"/>
      <c r="W29" s="823"/>
      <c r="X29" s="823"/>
      <c r="Y29" s="823"/>
      <c r="Z29" s="823"/>
      <c r="AA29" s="823"/>
      <c r="AB29" s="823"/>
      <c r="AC29" s="823"/>
      <c r="AD29" s="823"/>
      <c r="AE29" s="823"/>
      <c r="AF29" s="823"/>
      <c r="AG29" s="823"/>
      <c r="AH29" s="823"/>
      <c r="AI29" s="823"/>
      <c r="AJ29" s="823"/>
      <c r="AK29" s="823"/>
      <c r="AL29" s="824"/>
    </row>
    <row r="30" spans="1:38" ht="13.5" customHeight="1">
      <c r="A30" s="373"/>
      <c r="B30" s="818"/>
      <c r="C30" s="818"/>
      <c r="D30" s="818"/>
      <c r="E30" s="818"/>
      <c r="F30" s="818"/>
      <c r="G30" s="818"/>
      <c r="H30" s="818"/>
      <c r="I30" s="818"/>
      <c r="J30" s="818"/>
      <c r="K30" s="818"/>
      <c r="L30" s="818"/>
      <c r="M30" s="819"/>
      <c r="N30" s="647">
        <f>SUM(S30:AL30)</f>
        <v>0</v>
      </c>
      <c r="O30" s="461"/>
      <c r="P30" s="461"/>
      <c r="Q30" s="461"/>
      <c r="R30" s="462"/>
      <c r="S30" s="460"/>
      <c r="T30" s="461"/>
      <c r="U30" s="461"/>
      <c r="V30" s="461"/>
      <c r="W30" s="461"/>
      <c r="X30" s="461"/>
      <c r="Y30" s="461"/>
      <c r="Z30" s="461"/>
      <c r="AA30" s="461"/>
      <c r="AB30" s="461"/>
      <c r="AC30" s="461"/>
      <c r="AD30" s="461"/>
      <c r="AE30" s="461"/>
      <c r="AF30" s="461"/>
      <c r="AG30" s="461"/>
      <c r="AH30" s="461"/>
      <c r="AI30" s="461"/>
      <c r="AJ30" s="461"/>
      <c r="AK30" s="461"/>
      <c r="AL30" s="462"/>
    </row>
    <row r="31" spans="1:38" ht="13.5" customHeight="1">
      <c r="A31" s="373"/>
      <c r="B31" s="826"/>
      <c r="C31" s="826"/>
      <c r="D31" s="826"/>
      <c r="E31" s="826"/>
      <c r="F31" s="826"/>
      <c r="G31" s="826"/>
      <c r="H31" s="826"/>
      <c r="I31" s="826"/>
      <c r="J31" s="826"/>
      <c r="K31" s="826"/>
      <c r="L31" s="826"/>
      <c r="M31" s="827"/>
      <c r="N31" s="636">
        <f>SUM(S31:AL31)</f>
        <v>0</v>
      </c>
      <c r="O31" s="455"/>
      <c r="P31" s="455"/>
      <c r="Q31" s="455"/>
      <c r="R31" s="456"/>
      <c r="S31" s="454"/>
      <c r="T31" s="455"/>
      <c r="U31" s="455"/>
      <c r="V31" s="455"/>
      <c r="W31" s="455"/>
      <c r="X31" s="455"/>
      <c r="Y31" s="455"/>
      <c r="Z31" s="455"/>
      <c r="AA31" s="455"/>
      <c r="AB31" s="455"/>
      <c r="AC31" s="455"/>
      <c r="AD31" s="455"/>
      <c r="AE31" s="455"/>
      <c r="AF31" s="455"/>
      <c r="AG31" s="455"/>
      <c r="AH31" s="455"/>
      <c r="AI31" s="455"/>
      <c r="AJ31" s="455"/>
      <c r="AK31" s="455"/>
      <c r="AL31" s="456"/>
    </row>
    <row r="32" spans="1:38" ht="13.5" customHeight="1">
      <c r="A32" s="373"/>
      <c r="B32" s="377" t="s">
        <v>969</v>
      </c>
      <c r="C32" s="377"/>
      <c r="D32" s="377"/>
      <c r="E32" s="377"/>
      <c r="F32" s="377"/>
      <c r="G32" s="377"/>
      <c r="H32" s="377"/>
      <c r="I32" s="377"/>
      <c r="J32" s="377"/>
      <c r="K32" s="377"/>
      <c r="L32" s="377"/>
      <c r="M32" s="378"/>
      <c r="N32" s="638">
        <f>SUM(S32:AL32)</f>
        <v>0</v>
      </c>
      <c r="O32" s="474"/>
      <c r="P32" s="474"/>
      <c r="Q32" s="474"/>
      <c r="R32" s="476"/>
      <c r="S32" s="473">
        <f>SUM(S30:W31)</f>
        <v>0</v>
      </c>
      <c r="T32" s="474"/>
      <c r="U32" s="474"/>
      <c r="V32" s="474"/>
      <c r="W32" s="474"/>
      <c r="X32" s="474">
        <f>SUM(X30:AB31)</f>
        <v>0</v>
      </c>
      <c r="Y32" s="474"/>
      <c r="Z32" s="474"/>
      <c r="AA32" s="474"/>
      <c r="AB32" s="474"/>
      <c r="AC32" s="474">
        <f>SUM(AC30:AG31)</f>
        <v>0</v>
      </c>
      <c r="AD32" s="474"/>
      <c r="AE32" s="474"/>
      <c r="AF32" s="474"/>
      <c r="AG32" s="474"/>
      <c r="AH32" s="474">
        <f>SUM(AH30:AL31)</f>
        <v>0</v>
      </c>
      <c r="AI32" s="474"/>
      <c r="AJ32" s="474"/>
      <c r="AK32" s="474"/>
      <c r="AL32" s="476"/>
    </row>
    <row r="33" spans="1:38" ht="13.5" customHeight="1">
      <c r="A33" s="373"/>
      <c r="B33" s="816" t="s">
        <v>209</v>
      </c>
      <c r="C33" s="816"/>
      <c r="D33" s="816"/>
      <c r="E33" s="816"/>
      <c r="F33" s="816"/>
      <c r="G33" s="816"/>
      <c r="H33" s="816"/>
      <c r="I33" s="816"/>
      <c r="J33" s="816"/>
      <c r="K33" s="816"/>
      <c r="L33" s="816"/>
      <c r="M33" s="817"/>
      <c r="N33" s="643"/>
      <c r="O33" s="472"/>
      <c r="P33" s="472"/>
      <c r="Q33" s="472"/>
      <c r="R33" s="475"/>
      <c r="S33" s="471"/>
      <c r="T33" s="472"/>
      <c r="U33" s="472"/>
      <c r="V33" s="472"/>
      <c r="W33" s="472"/>
      <c r="X33" s="472"/>
      <c r="Y33" s="472"/>
      <c r="Z33" s="472"/>
      <c r="AA33" s="472"/>
      <c r="AB33" s="472"/>
      <c r="AC33" s="472"/>
      <c r="AD33" s="472"/>
      <c r="AE33" s="472"/>
      <c r="AF33" s="472"/>
      <c r="AG33" s="472"/>
      <c r="AH33" s="472"/>
      <c r="AI33" s="472"/>
      <c r="AJ33" s="472"/>
      <c r="AK33" s="472"/>
      <c r="AL33" s="475"/>
    </row>
    <row r="34" spans="1:38" ht="13.5" customHeight="1">
      <c r="A34" s="373"/>
      <c r="B34" s="818"/>
      <c r="C34" s="818"/>
      <c r="D34" s="818"/>
      <c r="E34" s="818"/>
      <c r="F34" s="818"/>
      <c r="G34" s="818"/>
      <c r="H34" s="818"/>
      <c r="I34" s="818"/>
      <c r="J34" s="818"/>
      <c r="K34" s="818"/>
      <c r="L34" s="818"/>
      <c r="M34" s="819"/>
      <c r="N34" s="647">
        <f>SUM(S34:AL34)</f>
        <v>0</v>
      </c>
      <c r="O34" s="461"/>
      <c r="P34" s="461"/>
      <c r="Q34" s="461"/>
      <c r="R34" s="462"/>
      <c r="S34" s="460"/>
      <c r="T34" s="461"/>
      <c r="U34" s="461"/>
      <c r="V34" s="461"/>
      <c r="W34" s="461"/>
      <c r="X34" s="461"/>
      <c r="Y34" s="461"/>
      <c r="Z34" s="461"/>
      <c r="AA34" s="461"/>
      <c r="AB34" s="461"/>
      <c r="AC34" s="461"/>
      <c r="AD34" s="461"/>
      <c r="AE34" s="461"/>
      <c r="AF34" s="461"/>
      <c r="AG34" s="461"/>
      <c r="AH34" s="461"/>
      <c r="AI34" s="461"/>
      <c r="AJ34" s="461"/>
      <c r="AK34" s="461"/>
      <c r="AL34" s="462"/>
    </row>
    <row r="35" spans="1:38" ht="13.5" customHeight="1">
      <c r="A35" s="373"/>
      <c r="B35" s="818"/>
      <c r="C35" s="818"/>
      <c r="D35" s="818"/>
      <c r="E35" s="818"/>
      <c r="F35" s="818"/>
      <c r="G35" s="818"/>
      <c r="H35" s="818"/>
      <c r="I35" s="818"/>
      <c r="J35" s="818"/>
      <c r="K35" s="818"/>
      <c r="L35" s="818"/>
      <c r="M35" s="819"/>
      <c r="N35" s="647">
        <f>SUM(S35:AL35)</f>
        <v>0</v>
      </c>
      <c r="O35" s="461"/>
      <c r="P35" s="461"/>
      <c r="Q35" s="461"/>
      <c r="R35" s="462"/>
      <c r="S35" s="460"/>
      <c r="T35" s="461"/>
      <c r="U35" s="461"/>
      <c r="V35" s="461"/>
      <c r="W35" s="461"/>
      <c r="X35" s="461"/>
      <c r="Y35" s="461"/>
      <c r="Z35" s="461"/>
      <c r="AA35" s="461"/>
      <c r="AB35" s="461"/>
      <c r="AC35" s="461"/>
      <c r="AD35" s="461"/>
      <c r="AE35" s="461"/>
      <c r="AF35" s="461"/>
      <c r="AG35" s="461"/>
      <c r="AH35" s="461"/>
      <c r="AI35" s="461"/>
      <c r="AJ35" s="461"/>
      <c r="AK35" s="461"/>
      <c r="AL35" s="462"/>
    </row>
    <row r="36" spans="1:38" ht="13.5" customHeight="1">
      <c r="A36" s="374"/>
      <c r="B36" s="377" t="s">
        <v>969</v>
      </c>
      <c r="C36" s="377"/>
      <c r="D36" s="377"/>
      <c r="E36" s="377"/>
      <c r="F36" s="377"/>
      <c r="G36" s="377"/>
      <c r="H36" s="377"/>
      <c r="I36" s="377"/>
      <c r="J36" s="377"/>
      <c r="K36" s="377"/>
      <c r="L36" s="377"/>
      <c r="M36" s="378"/>
      <c r="N36" s="638">
        <f>SUM(S36:AL36)</f>
        <v>0</v>
      </c>
      <c r="O36" s="474"/>
      <c r="P36" s="474"/>
      <c r="Q36" s="474"/>
      <c r="R36" s="476"/>
      <c r="S36" s="473">
        <f>SUM(S34:W35)</f>
        <v>0</v>
      </c>
      <c r="T36" s="474"/>
      <c r="U36" s="474"/>
      <c r="V36" s="474"/>
      <c r="W36" s="474"/>
      <c r="X36" s="474">
        <f>SUM(X34:AB35)</f>
        <v>0</v>
      </c>
      <c r="Y36" s="474"/>
      <c r="Z36" s="474"/>
      <c r="AA36" s="474"/>
      <c r="AB36" s="474"/>
      <c r="AC36" s="474">
        <f>SUM(AC34:AG35)</f>
        <v>0</v>
      </c>
      <c r="AD36" s="474"/>
      <c r="AE36" s="474"/>
      <c r="AF36" s="474"/>
      <c r="AG36" s="474"/>
      <c r="AH36" s="474">
        <f>SUM(AH34:AL35)</f>
        <v>0</v>
      </c>
      <c r="AI36" s="474"/>
      <c r="AJ36" s="474"/>
      <c r="AK36" s="474"/>
      <c r="AL36" s="476"/>
    </row>
    <row r="37" spans="1:38" ht="13.5" customHeight="1">
      <c r="A37" s="815" t="s">
        <v>978</v>
      </c>
      <c r="B37" s="816"/>
      <c r="C37" s="816"/>
      <c r="D37" s="816"/>
      <c r="E37" s="816"/>
      <c r="F37" s="816"/>
      <c r="G37" s="816"/>
      <c r="H37" s="816"/>
      <c r="I37" s="816"/>
      <c r="J37" s="816"/>
      <c r="K37" s="816"/>
      <c r="L37" s="816"/>
      <c r="M37" s="817"/>
      <c r="N37" s="643"/>
      <c r="O37" s="472"/>
      <c r="P37" s="472"/>
      <c r="Q37" s="472"/>
      <c r="R37" s="475"/>
      <c r="S37" s="471"/>
      <c r="T37" s="472"/>
      <c r="U37" s="472"/>
      <c r="V37" s="472"/>
      <c r="W37" s="472"/>
      <c r="X37" s="472"/>
      <c r="Y37" s="472"/>
      <c r="Z37" s="472"/>
      <c r="AA37" s="472"/>
      <c r="AB37" s="472"/>
      <c r="AC37" s="472"/>
      <c r="AD37" s="472"/>
      <c r="AE37" s="472"/>
      <c r="AF37" s="472"/>
      <c r="AG37" s="472"/>
      <c r="AH37" s="472"/>
      <c r="AI37" s="472"/>
      <c r="AJ37" s="472"/>
      <c r="AK37" s="472"/>
      <c r="AL37" s="475"/>
    </row>
    <row r="38" spans="1:38" ht="13.5" customHeight="1">
      <c r="A38" s="271"/>
      <c r="B38" s="813" t="s">
        <v>204</v>
      </c>
      <c r="C38" s="813"/>
      <c r="D38" s="813"/>
      <c r="E38" s="813"/>
      <c r="F38" s="813"/>
      <c r="G38" s="813"/>
      <c r="H38" s="813"/>
      <c r="I38" s="813"/>
      <c r="J38" s="813"/>
      <c r="K38" s="813"/>
      <c r="L38" s="813"/>
      <c r="M38" s="814"/>
      <c r="N38" s="647">
        <f>N10+(N16-N20)</f>
        <v>0</v>
      </c>
      <c r="O38" s="461"/>
      <c r="P38" s="461"/>
      <c r="Q38" s="461"/>
      <c r="R38" s="462"/>
      <c r="S38" s="460">
        <f>S10+S16-S20</f>
        <v>0</v>
      </c>
      <c r="T38" s="461"/>
      <c r="U38" s="461"/>
      <c r="V38" s="461"/>
      <c r="W38" s="461"/>
      <c r="X38" s="461">
        <f>X10+X16-X20</f>
        <v>0</v>
      </c>
      <c r="Y38" s="461"/>
      <c r="Z38" s="461"/>
      <c r="AA38" s="461"/>
      <c r="AB38" s="461"/>
      <c r="AC38" s="461">
        <f>AC10+AC16-AC20</f>
        <v>0</v>
      </c>
      <c r="AD38" s="461"/>
      <c r="AE38" s="461"/>
      <c r="AF38" s="461"/>
      <c r="AG38" s="461"/>
      <c r="AH38" s="461">
        <f>AH10+AH16-AH20</f>
        <v>0</v>
      </c>
      <c r="AI38" s="461"/>
      <c r="AJ38" s="461"/>
      <c r="AK38" s="461"/>
      <c r="AL38" s="462"/>
    </row>
    <row r="39" spans="1:38" ht="13.5" customHeight="1">
      <c r="A39" s="271"/>
      <c r="B39" s="813" t="s">
        <v>205</v>
      </c>
      <c r="C39" s="813"/>
      <c r="D39" s="813"/>
      <c r="E39" s="813"/>
      <c r="F39" s="813"/>
      <c r="G39" s="813"/>
      <c r="H39" s="813"/>
      <c r="I39" s="813"/>
      <c r="J39" s="813"/>
      <c r="K39" s="813"/>
      <c r="L39" s="813"/>
      <c r="M39" s="814"/>
      <c r="N39" s="647">
        <f>N11+(N24-N28)</f>
        <v>0</v>
      </c>
      <c r="O39" s="461"/>
      <c r="P39" s="461"/>
      <c r="Q39" s="461"/>
      <c r="R39" s="462"/>
      <c r="S39" s="460">
        <f>S11+S24-S28</f>
        <v>0</v>
      </c>
      <c r="T39" s="461"/>
      <c r="U39" s="461"/>
      <c r="V39" s="461"/>
      <c r="W39" s="461"/>
      <c r="X39" s="461">
        <f>X11+X24-X28</f>
        <v>0</v>
      </c>
      <c r="Y39" s="461"/>
      <c r="Z39" s="461"/>
      <c r="AA39" s="461"/>
      <c r="AB39" s="461"/>
      <c r="AC39" s="461">
        <f>AC11+AC24-AC28</f>
        <v>0</v>
      </c>
      <c r="AD39" s="461"/>
      <c r="AE39" s="461"/>
      <c r="AF39" s="461"/>
      <c r="AG39" s="461"/>
      <c r="AH39" s="461">
        <f>AH11+AH24-AH28</f>
        <v>0</v>
      </c>
      <c r="AI39" s="461"/>
      <c r="AJ39" s="461"/>
      <c r="AK39" s="461"/>
      <c r="AL39" s="462"/>
    </row>
    <row r="40" spans="1:38" ht="13.5" customHeight="1">
      <c r="A40" s="272"/>
      <c r="B40" s="660" t="s">
        <v>206</v>
      </c>
      <c r="C40" s="660"/>
      <c r="D40" s="660"/>
      <c r="E40" s="660"/>
      <c r="F40" s="660"/>
      <c r="G40" s="660"/>
      <c r="H40" s="660"/>
      <c r="I40" s="660"/>
      <c r="J40" s="660"/>
      <c r="K40" s="660"/>
      <c r="L40" s="660"/>
      <c r="M40" s="665"/>
      <c r="N40" s="811">
        <f>N12+(N32-N36)</f>
        <v>0</v>
      </c>
      <c r="O40" s="809"/>
      <c r="P40" s="809"/>
      <c r="Q40" s="809"/>
      <c r="R40" s="810"/>
      <c r="S40" s="812">
        <f>S12+S32-S36</f>
        <v>0</v>
      </c>
      <c r="T40" s="809"/>
      <c r="U40" s="809"/>
      <c r="V40" s="809"/>
      <c r="W40" s="809"/>
      <c r="X40" s="809">
        <f>X12+X32-X36</f>
        <v>0</v>
      </c>
      <c r="Y40" s="809"/>
      <c r="Z40" s="809"/>
      <c r="AA40" s="809"/>
      <c r="AB40" s="809"/>
      <c r="AC40" s="809">
        <f>AC12+AC32-AC36</f>
        <v>0</v>
      </c>
      <c r="AD40" s="809"/>
      <c r="AE40" s="809"/>
      <c r="AF40" s="809"/>
      <c r="AG40" s="809"/>
      <c r="AH40" s="809">
        <f>AH12+AH32-AH36</f>
        <v>0</v>
      </c>
      <c r="AI40" s="809"/>
      <c r="AJ40" s="809"/>
      <c r="AK40" s="809"/>
      <c r="AL40" s="810"/>
    </row>
    <row r="42" spans="2:5" ht="12">
      <c r="B42" s="1" t="s">
        <v>185</v>
      </c>
      <c r="D42" s="1">
        <v>1</v>
      </c>
      <c r="E42" s="1" t="s">
        <v>192</v>
      </c>
    </row>
  </sheetData>
  <sheetProtection/>
  <mergeCells count="203">
    <mergeCell ref="AH8:AL8"/>
    <mergeCell ref="A7:M8"/>
    <mergeCell ref="A9:M9"/>
    <mergeCell ref="A2:AL2"/>
    <mergeCell ref="N9:R9"/>
    <mergeCell ref="S9:W9"/>
    <mergeCell ref="X9:AB9"/>
    <mergeCell ref="AC9:AG9"/>
    <mergeCell ref="AH9:AL9"/>
    <mergeCell ref="S7:AL7"/>
    <mergeCell ref="S8:W8"/>
    <mergeCell ref="X8:AB8"/>
    <mergeCell ref="N10:R10"/>
    <mergeCell ref="N11:R11"/>
    <mergeCell ref="X10:AB10"/>
    <mergeCell ref="AC10:AG10"/>
    <mergeCell ref="AC11:AG11"/>
    <mergeCell ref="AH10:AL10"/>
    <mergeCell ref="S11:W11"/>
    <mergeCell ref="AC8:AG8"/>
    <mergeCell ref="N13:R13"/>
    <mergeCell ref="B10:M10"/>
    <mergeCell ref="B11:M11"/>
    <mergeCell ref="B12:M12"/>
    <mergeCell ref="B13:M13"/>
    <mergeCell ref="N7:R8"/>
    <mergeCell ref="X11:AB11"/>
    <mergeCell ref="AH11:AL11"/>
    <mergeCell ref="S10:W10"/>
    <mergeCell ref="AH15:AL15"/>
    <mergeCell ref="S14:W14"/>
    <mergeCell ref="X12:AB12"/>
    <mergeCell ref="AC12:AG12"/>
    <mergeCell ref="AH12:AL12"/>
    <mergeCell ref="S13:W13"/>
    <mergeCell ref="X14:AB14"/>
    <mergeCell ref="AC14:AG14"/>
    <mergeCell ref="N14:R14"/>
    <mergeCell ref="X13:AB13"/>
    <mergeCell ref="AC13:AG13"/>
    <mergeCell ref="AH13:AL13"/>
    <mergeCell ref="S12:W12"/>
    <mergeCell ref="AH17:AL17"/>
    <mergeCell ref="N16:R16"/>
    <mergeCell ref="S16:W16"/>
    <mergeCell ref="N15:R15"/>
    <mergeCell ref="N12:R12"/>
    <mergeCell ref="AH14:AL14"/>
    <mergeCell ref="S15:W15"/>
    <mergeCell ref="X15:AB15"/>
    <mergeCell ref="AC15:AG15"/>
    <mergeCell ref="B17:M17"/>
    <mergeCell ref="N17:R17"/>
    <mergeCell ref="S17:W17"/>
    <mergeCell ref="X17:AB17"/>
    <mergeCell ref="AC17:AG17"/>
    <mergeCell ref="B16:M16"/>
    <mergeCell ref="X16:AB16"/>
    <mergeCell ref="AC16:AG16"/>
    <mergeCell ref="AC19:AG19"/>
    <mergeCell ref="AH19:AL19"/>
    <mergeCell ref="S18:W18"/>
    <mergeCell ref="X18:AB18"/>
    <mergeCell ref="AC18:AG18"/>
    <mergeCell ref="AH16:AL16"/>
    <mergeCell ref="AH18:AL18"/>
    <mergeCell ref="A13:A20"/>
    <mergeCell ref="A21:A28"/>
    <mergeCell ref="B21:M21"/>
    <mergeCell ref="N21:R21"/>
    <mergeCell ref="B20:M20"/>
    <mergeCell ref="N20:R20"/>
    <mergeCell ref="B19:M19"/>
    <mergeCell ref="N19:R19"/>
    <mergeCell ref="B15:M15"/>
    <mergeCell ref="B14:M14"/>
    <mergeCell ref="B22:M22"/>
    <mergeCell ref="N22:R22"/>
    <mergeCell ref="S22:W22"/>
    <mergeCell ref="X22:AB22"/>
    <mergeCell ref="B18:M18"/>
    <mergeCell ref="N18:R18"/>
    <mergeCell ref="S20:W20"/>
    <mergeCell ref="X20:AB20"/>
    <mergeCell ref="S19:W19"/>
    <mergeCell ref="X19:AB19"/>
    <mergeCell ref="AC20:AG20"/>
    <mergeCell ref="AH20:AL20"/>
    <mergeCell ref="S21:W21"/>
    <mergeCell ref="X21:AB21"/>
    <mergeCell ref="AC21:AG21"/>
    <mergeCell ref="AH21:AL21"/>
    <mergeCell ref="N24:R24"/>
    <mergeCell ref="S24:W24"/>
    <mergeCell ref="AC22:AG22"/>
    <mergeCell ref="AH22:AL22"/>
    <mergeCell ref="B23:M23"/>
    <mergeCell ref="N23:R23"/>
    <mergeCell ref="S23:W23"/>
    <mergeCell ref="X23:AB23"/>
    <mergeCell ref="AC23:AG23"/>
    <mergeCell ref="AH23:AL23"/>
    <mergeCell ref="AC24:AG24"/>
    <mergeCell ref="X24:AB24"/>
    <mergeCell ref="AH24:AL24"/>
    <mergeCell ref="B25:M25"/>
    <mergeCell ref="N25:R25"/>
    <mergeCell ref="S25:W25"/>
    <mergeCell ref="X25:AB25"/>
    <mergeCell ref="AC25:AG25"/>
    <mergeCell ref="AH25:AL25"/>
    <mergeCell ref="B24:M24"/>
    <mergeCell ref="AH26:AL26"/>
    <mergeCell ref="B27:M27"/>
    <mergeCell ref="N27:R27"/>
    <mergeCell ref="S27:W27"/>
    <mergeCell ref="X27:AB27"/>
    <mergeCell ref="AC27:AG27"/>
    <mergeCell ref="AH27:AL27"/>
    <mergeCell ref="B26:M26"/>
    <mergeCell ref="S26:W26"/>
    <mergeCell ref="X26:AB26"/>
    <mergeCell ref="B30:M30"/>
    <mergeCell ref="B28:M28"/>
    <mergeCell ref="N28:R28"/>
    <mergeCell ref="S28:W28"/>
    <mergeCell ref="X28:AB28"/>
    <mergeCell ref="AC26:AG26"/>
    <mergeCell ref="N26:R26"/>
    <mergeCell ref="AC30:AG30"/>
    <mergeCell ref="AC28:AG28"/>
    <mergeCell ref="AH28:AL28"/>
    <mergeCell ref="A29:A36"/>
    <mergeCell ref="B29:M29"/>
    <mergeCell ref="N29:R29"/>
    <mergeCell ref="S29:W29"/>
    <mergeCell ref="X29:AB29"/>
    <mergeCell ref="AC29:AG29"/>
    <mergeCell ref="AH29:AL29"/>
    <mergeCell ref="AH30:AL30"/>
    <mergeCell ref="B31:M31"/>
    <mergeCell ref="N31:R31"/>
    <mergeCell ref="S31:W31"/>
    <mergeCell ref="X31:AB31"/>
    <mergeCell ref="AC31:AG31"/>
    <mergeCell ref="AH31:AL31"/>
    <mergeCell ref="N30:R30"/>
    <mergeCell ref="S30:W30"/>
    <mergeCell ref="X30:AB30"/>
    <mergeCell ref="B33:M33"/>
    <mergeCell ref="N33:R33"/>
    <mergeCell ref="S33:W33"/>
    <mergeCell ref="X33:AB33"/>
    <mergeCell ref="B32:M32"/>
    <mergeCell ref="N32:R32"/>
    <mergeCell ref="S32:W32"/>
    <mergeCell ref="X32:AB32"/>
    <mergeCell ref="AC32:AG32"/>
    <mergeCell ref="AH32:AL32"/>
    <mergeCell ref="AC33:AG33"/>
    <mergeCell ref="AH33:AL33"/>
    <mergeCell ref="AC34:AG34"/>
    <mergeCell ref="AH34:AL34"/>
    <mergeCell ref="AC35:AG35"/>
    <mergeCell ref="AH35:AL35"/>
    <mergeCell ref="B34:M34"/>
    <mergeCell ref="N34:R34"/>
    <mergeCell ref="B35:M35"/>
    <mergeCell ref="N35:R35"/>
    <mergeCell ref="S35:W35"/>
    <mergeCell ref="X35:AB35"/>
    <mergeCell ref="S34:W34"/>
    <mergeCell ref="X34:AB34"/>
    <mergeCell ref="A37:M37"/>
    <mergeCell ref="N37:R37"/>
    <mergeCell ref="S37:W37"/>
    <mergeCell ref="X37:AB37"/>
    <mergeCell ref="B36:M36"/>
    <mergeCell ref="N36:R36"/>
    <mergeCell ref="S36:W36"/>
    <mergeCell ref="X36:AB36"/>
    <mergeCell ref="AC36:AG36"/>
    <mergeCell ref="AH36:AL36"/>
    <mergeCell ref="AC37:AG37"/>
    <mergeCell ref="AH37:AL37"/>
    <mergeCell ref="AC38:AG38"/>
    <mergeCell ref="AH38:AL38"/>
    <mergeCell ref="AC39:AG39"/>
    <mergeCell ref="AH39:AL39"/>
    <mergeCell ref="B38:M38"/>
    <mergeCell ref="N38:R38"/>
    <mergeCell ref="B39:M39"/>
    <mergeCell ref="N39:R39"/>
    <mergeCell ref="S39:W39"/>
    <mergeCell ref="X39:AB39"/>
    <mergeCell ref="S38:W38"/>
    <mergeCell ref="X38:AB38"/>
    <mergeCell ref="AC40:AG40"/>
    <mergeCell ref="AH40:AL40"/>
    <mergeCell ref="B40:M40"/>
    <mergeCell ref="N40:R40"/>
    <mergeCell ref="S40:W40"/>
    <mergeCell ref="X40:AB40"/>
  </mergeCells>
  <printOptions/>
  <pageMargins left="0.7874015748031497" right="0.7874015748031497" top="0.3937007874015748" bottom="0.3937007874015748" header="0.5118110236220472" footer="0.5118110236220472"/>
  <pageSetup horizontalDpi="600" verticalDpi="600" orientation="landscape" paperSize="9" scale="94" r:id="rId1"/>
</worksheet>
</file>

<file path=xl/worksheets/sheet26.xml><?xml version="1.0" encoding="utf-8"?>
<worksheet xmlns="http://schemas.openxmlformats.org/spreadsheetml/2006/main" xmlns:r="http://schemas.openxmlformats.org/officeDocument/2006/relationships">
  <dimension ref="A1:Y27"/>
  <sheetViews>
    <sheetView view="pageBreakPreview" zoomScale="130" zoomScaleSheetLayoutView="130" zoomScalePageLayoutView="0" workbookViewId="0" topLeftCell="A1">
      <selection activeCell="AJ21" sqref="AJ21"/>
    </sheetView>
  </sheetViews>
  <sheetFormatPr defaultColWidth="8.875" defaultRowHeight="12.75"/>
  <cols>
    <col min="1" max="68" width="3.75390625" style="1" customWidth="1"/>
    <col min="69" max="16384" width="8.875" style="1" customWidth="1"/>
  </cols>
  <sheetData>
    <row r="1" ht="12">
      <c r="Y1" s="287" t="s">
        <v>1104</v>
      </c>
    </row>
    <row r="2" spans="1:25" ht="18" customHeight="1">
      <c r="A2" s="655" t="s">
        <v>223</v>
      </c>
      <c r="B2" s="655"/>
      <c r="C2" s="655"/>
      <c r="D2" s="655"/>
      <c r="E2" s="655"/>
      <c r="F2" s="655"/>
      <c r="G2" s="655"/>
      <c r="H2" s="655"/>
      <c r="I2" s="655"/>
      <c r="J2" s="655"/>
      <c r="K2" s="655"/>
      <c r="L2" s="655"/>
      <c r="M2" s="655"/>
      <c r="N2" s="655"/>
      <c r="O2" s="655"/>
      <c r="P2" s="655"/>
      <c r="Q2" s="655"/>
      <c r="R2" s="655"/>
      <c r="S2" s="655"/>
      <c r="T2" s="655"/>
      <c r="U2" s="655"/>
      <c r="V2" s="655"/>
      <c r="W2" s="655"/>
      <c r="X2" s="655"/>
      <c r="Y2" s="655"/>
    </row>
    <row r="3" spans="1:25" ht="18"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4:22" ht="18" customHeight="1">
      <c r="D4" s="1" t="s">
        <v>1393</v>
      </c>
      <c r="G4" s="1">
        <v>4</v>
      </c>
      <c r="H4" s="1" t="s">
        <v>134</v>
      </c>
      <c r="I4" s="1">
        <v>4</v>
      </c>
      <c r="J4" s="1" t="s">
        <v>135</v>
      </c>
      <c r="K4" s="1">
        <v>1</v>
      </c>
      <c r="L4" s="1" t="s">
        <v>136</v>
      </c>
      <c r="N4" s="1" t="s">
        <v>1389</v>
      </c>
      <c r="Q4" s="1">
        <v>5</v>
      </c>
      <c r="R4" s="1" t="s">
        <v>134</v>
      </c>
      <c r="S4" s="1">
        <v>3</v>
      </c>
      <c r="T4" s="1" t="s">
        <v>135</v>
      </c>
      <c r="U4" s="1">
        <v>31</v>
      </c>
      <c r="V4" s="1" t="s">
        <v>136</v>
      </c>
    </row>
    <row r="5" ht="18" customHeight="1"/>
    <row r="6" spans="1:13" ht="18" customHeight="1">
      <c r="A6" s="4" t="s">
        <v>1360</v>
      </c>
      <c r="B6" s="4"/>
      <c r="C6" s="4"/>
      <c r="D6" s="4"/>
      <c r="E6" s="4"/>
      <c r="F6" s="4"/>
      <c r="G6" s="4"/>
      <c r="H6" s="4"/>
      <c r="I6" s="4"/>
      <c r="J6" s="4"/>
      <c r="K6" s="4"/>
      <c r="L6" s="4"/>
      <c r="M6" s="4"/>
    </row>
    <row r="7" spans="1:13" ht="18" customHeight="1">
      <c r="A7" s="14" t="s">
        <v>1363</v>
      </c>
      <c r="B7" s="14"/>
      <c r="C7" s="14"/>
      <c r="D7" s="14"/>
      <c r="E7" s="14"/>
      <c r="F7" s="14"/>
      <c r="G7" s="14"/>
      <c r="H7" s="14"/>
      <c r="I7" s="14"/>
      <c r="J7" s="14"/>
      <c r="K7" s="14"/>
      <c r="L7" s="14"/>
      <c r="M7" s="14"/>
    </row>
    <row r="8" ht="18" customHeight="1">
      <c r="Y8" s="5" t="s">
        <v>311</v>
      </c>
    </row>
    <row r="9" spans="1:25" ht="18" customHeight="1">
      <c r="A9" s="382" t="s">
        <v>226</v>
      </c>
      <c r="B9" s="392"/>
      <c r="C9" s="392"/>
      <c r="D9" s="392"/>
      <c r="E9" s="383"/>
      <c r="F9" s="382" t="s">
        <v>225</v>
      </c>
      <c r="G9" s="392"/>
      <c r="H9" s="392"/>
      <c r="I9" s="430"/>
      <c r="J9" s="447" t="s">
        <v>142</v>
      </c>
      <c r="K9" s="392"/>
      <c r="L9" s="392"/>
      <c r="M9" s="392"/>
      <c r="N9" s="392" t="s">
        <v>143</v>
      </c>
      <c r="O9" s="392"/>
      <c r="P9" s="392"/>
      <c r="Q9" s="383"/>
      <c r="R9" s="382" t="s">
        <v>146</v>
      </c>
      <c r="S9" s="392"/>
      <c r="T9" s="392"/>
      <c r="U9" s="430"/>
      <c r="V9" s="447" t="s">
        <v>1400</v>
      </c>
      <c r="W9" s="392"/>
      <c r="X9" s="392"/>
      <c r="Y9" s="430"/>
    </row>
    <row r="10" spans="1:25" ht="18" customHeight="1">
      <c r="A10" s="644" t="s">
        <v>1364</v>
      </c>
      <c r="B10" s="645"/>
      <c r="C10" s="645"/>
      <c r="D10" s="645"/>
      <c r="E10" s="790"/>
      <c r="F10" s="753">
        <v>0</v>
      </c>
      <c r="G10" s="751"/>
      <c r="H10" s="751"/>
      <c r="I10" s="752"/>
      <c r="J10" s="750">
        <v>0</v>
      </c>
      <c r="K10" s="751"/>
      <c r="L10" s="751"/>
      <c r="M10" s="751"/>
      <c r="N10" s="751">
        <v>0</v>
      </c>
      <c r="O10" s="751"/>
      <c r="P10" s="751"/>
      <c r="Q10" s="762"/>
      <c r="R10" s="753">
        <f>F10+J10-N10</f>
        <v>0</v>
      </c>
      <c r="S10" s="751"/>
      <c r="T10" s="751"/>
      <c r="U10" s="752"/>
      <c r="V10" s="750"/>
      <c r="W10" s="751"/>
      <c r="X10" s="751"/>
      <c r="Y10" s="752"/>
    </row>
    <row r="11" spans="1:25" ht="18" customHeight="1">
      <c r="A11" s="644" t="s">
        <v>224</v>
      </c>
      <c r="B11" s="645"/>
      <c r="C11" s="645"/>
      <c r="D11" s="645"/>
      <c r="E11" s="790"/>
      <c r="F11" s="753">
        <v>0</v>
      </c>
      <c r="G11" s="751"/>
      <c r="H11" s="751"/>
      <c r="I11" s="752"/>
      <c r="J11" s="750">
        <v>0</v>
      </c>
      <c r="K11" s="751"/>
      <c r="L11" s="751"/>
      <c r="M11" s="751"/>
      <c r="N11" s="751">
        <v>0</v>
      </c>
      <c r="O11" s="751"/>
      <c r="P11" s="751"/>
      <c r="Q11" s="762"/>
      <c r="R11" s="753">
        <f>F11+J11-N11</f>
        <v>0</v>
      </c>
      <c r="S11" s="751"/>
      <c r="T11" s="751"/>
      <c r="U11" s="752"/>
      <c r="V11" s="750"/>
      <c r="W11" s="751"/>
      <c r="X11" s="751"/>
      <c r="Y11" s="752"/>
    </row>
    <row r="12" spans="1:25" ht="18" customHeight="1">
      <c r="A12" s="652" t="s">
        <v>1366</v>
      </c>
      <c r="B12" s="653"/>
      <c r="C12" s="653"/>
      <c r="D12" s="653"/>
      <c r="E12" s="828"/>
      <c r="F12" s="737">
        <v>0</v>
      </c>
      <c r="G12" s="724"/>
      <c r="H12" s="724"/>
      <c r="I12" s="732"/>
      <c r="J12" s="730">
        <v>0</v>
      </c>
      <c r="K12" s="724"/>
      <c r="L12" s="724"/>
      <c r="M12" s="724"/>
      <c r="N12" s="724">
        <v>0</v>
      </c>
      <c r="O12" s="724"/>
      <c r="P12" s="724"/>
      <c r="Q12" s="725"/>
      <c r="R12" s="737">
        <f>F12+J12-N12</f>
        <v>0</v>
      </c>
      <c r="S12" s="724"/>
      <c r="T12" s="724"/>
      <c r="U12" s="732"/>
      <c r="V12" s="730"/>
      <c r="W12" s="724"/>
      <c r="X12" s="724"/>
      <c r="Y12" s="732"/>
    </row>
    <row r="13" spans="1:25" ht="18" customHeight="1">
      <c r="A13" s="652" t="s">
        <v>1368</v>
      </c>
      <c r="B13" s="653"/>
      <c r="C13" s="653"/>
      <c r="D13" s="653"/>
      <c r="E13" s="828"/>
      <c r="F13" s="737">
        <v>0</v>
      </c>
      <c r="G13" s="724"/>
      <c r="H13" s="724"/>
      <c r="I13" s="732"/>
      <c r="J13" s="730">
        <v>0</v>
      </c>
      <c r="K13" s="724"/>
      <c r="L13" s="724"/>
      <c r="M13" s="724"/>
      <c r="N13" s="724">
        <v>0</v>
      </c>
      <c r="O13" s="724"/>
      <c r="P13" s="724"/>
      <c r="Q13" s="725"/>
      <c r="R13" s="737">
        <f>F13+J13-N13</f>
        <v>0</v>
      </c>
      <c r="S13" s="724"/>
      <c r="T13" s="724"/>
      <c r="U13" s="732"/>
      <c r="V13" s="730"/>
      <c r="W13" s="724"/>
      <c r="X13" s="724"/>
      <c r="Y13" s="732"/>
    </row>
    <row r="14" spans="1:25" ht="18" customHeight="1">
      <c r="A14" s="382" t="s">
        <v>969</v>
      </c>
      <c r="B14" s="392"/>
      <c r="C14" s="392"/>
      <c r="D14" s="392"/>
      <c r="E14" s="383"/>
      <c r="F14" s="396">
        <f>SUM(F10:I13)</f>
        <v>0</v>
      </c>
      <c r="G14" s="397"/>
      <c r="H14" s="397"/>
      <c r="I14" s="398"/>
      <c r="J14" s="783">
        <f>SUM(J10:M13)</f>
        <v>0</v>
      </c>
      <c r="K14" s="397"/>
      <c r="L14" s="397"/>
      <c r="M14" s="397"/>
      <c r="N14" s="397">
        <f>SUM(N10:Q13)</f>
        <v>0</v>
      </c>
      <c r="O14" s="397"/>
      <c r="P14" s="397"/>
      <c r="Q14" s="784"/>
      <c r="R14" s="396">
        <f>SUM(R10:U13)</f>
        <v>0</v>
      </c>
      <c r="S14" s="397"/>
      <c r="T14" s="397"/>
      <c r="U14" s="398"/>
      <c r="V14" s="783"/>
      <c r="W14" s="397"/>
      <c r="X14" s="397"/>
      <c r="Y14" s="398"/>
    </row>
    <row r="15" ht="18" customHeight="1"/>
    <row r="16" ht="18" customHeight="1">
      <c r="Y16" s="5" t="s">
        <v>311</v>
      </c>
    </row>
    <row r="17" spans="1:25" ht="18" customHeight="1">
      <c r="A17" s="382" t="s">
        <v>226</v>
      </c>
      <c r="B17" s="392"/>
      <c r="C17" s="392"/>
      <c r="D17" s="392"/>
      <c r="E17" s="383"/>
      <c r="F17" s="382" t="s">
        <v>225</v>
      </c>
      <c r="G17" s="392"/>
      <c r="H17" s="392"/>
      <c r="I17" s="430"/>
      <c r="J17" s="447" t="s">
        <v>142</v>
      </c>
      <c r="K17" s="392"/>
      <c r="L17" s="392"/>
      <c r="M17" s="392"/>
      <c r="N17" s="392" t="s">
        <v>143</v>
      </c>
      <c r="O17" s="392"/>
      <c r="P17" s="392"/>
      <c r="Q17" s="383"/>
      <c r="R17" s="382" t="s">
        <v>146</v>
      </c>
      <c r="S17" s="392"/>
      <c r="T17" s="392"/>
      <c r="U17" s="430"/>
      <c r="V17" s="447" t="s">
        <v>1400</v>
      </c>
      <c r="W17" s="392"/>
      <c r="X17" s="392"/>
      <c r="Y17" s="430"/>
    </row>
    <row r="18" spans="1:25" ht="18" customHeight="1">
      <c r="A18" s="644" t="s">
        <v>1365</v>
      </c>
      <c r="B18" s="645"/>
      <c r="C18" s="645"/>
      <c r="D18" s="645"/>
      <c r="E18" s="790"/>
      <c r="F18" s="753">
        <v>0</v>
      </c>
      <c r="G18" s="751"/>
      <c r="H18" s="751"/>
      <c r="I18" s="752"/>
      <c r="J18" s="750">
        <v>0</v>
      </c>
      <c r="K18" s="751"/>
      <c r="L18" s="751"/>
      <c r="M18" s="751"/>
      <c r="N18" s="751">
        <v>0</v>
      </c>
      <c r="O18" s="751"/>
      <c r="P18" s="751"/>
      <c r="Q18" s="762"/>
      <c r="R18" s="753">
        <f>F18+J18-N18</f>
        <v>0</v>
      </c>
      <c r="S18" s="751"/>
      <c r="T18" s="751"/>
      <c r="U18" s="752"/>
      <c r="V18" s="750"/>
      <c r="W18" s="751"/>
      <c r="X18" s="751"/>
      <c r="Y18" s="752"/>
    </row>
    <row r="19" spans="1:25" ht="18" customHeight="1">
      <c r="A19" s="644" t="s">
        <v>227</v>
      </c>
      <c r="B19" s="645"/>
      <c r="C19" s="645"/>
      <c r="D19" s="645"/>
      <c r="E19" s="790"/>
      <c r="F19" s="753">
        <v>0</v>
      </c>
      <c r="G19" s="751"/>
      <c r="H19" s="751"/>
      <c r="I19" s="752"/>
      <c r="J19" s="750">
        <v>0</v>
      </c>
      <c r="K19" s="751"/>
      <c r="L19" s="751"/>
      <c r="M19" s="751"/>
      <c r="N19" s="751">
        <v>0</v>
      </c>
      <c r="O19" s="751"/>
      <c r="P19" s="751"/>
      <c r="Q19" s="762"/>
      <c r="R19" s="753">
        <f>F19+J19-N19</f>
        <v>0</v>
      </c>
      <c r="S19" s="751"/>
      <c r="T19" s="751"/>
      <c r="U19" s="752"/>
      <c r="V19" s="750"/>
      <c r="W19" s="751"/>
      <c r="X19" s="751"/>
      <c r="Y19" s="752"/>
    </row>
    <row r="20" spans="1:25" ht="18" customHeight="1">
      <c r="A20" s="652" t="s">
        <v>1367</v>
      </c>
      <c r="B20" s="653"/>
      <c r="C20" s="653"/>
      <c r="D20" s="653"/>
      <c r="E20" s="828"/>
      <c r="F20" s="737">
        <v>0</v>
      </c>
      <c r="G20" s="724"/>
      <c r="H20" s="724"/>
      <c r="I20" s="732"/>
      <c r="J20" s="730">
        <v>0</v>
      </c>
      <c r="K20" s="724"/>
      <c r="L20" s="724"/>
      <c r="M20" s="724"/>
      <c r="N20" s="724">
        <v>0</v>
      </c>
      <c r="O20" s="724"/>
      <c r="P20" s="724"/>
      <c r="Q20" s="725"/>
      <c r="R20" s="737">
        <f>F20+J20-N20</f>
        <v>0</v>
      </c>
      <c r="S20" s="724"/>
      <c r="T20" s="724"/>
      <c r="U20" s="732"/>
      <c r="V20" s="730"/>
      <c r="W20" s="724"/>
      <c r="X20" s="724"/>
      <c r="Y20" s="732"/>
    </row>
    <row r="21" spans="1:25" ht="18" customHeight="1">
      <c r="A21" s="652" t="s">
        <v>1369</v>
      </c>
      <c r="B21" s="653"/>
      <c r="C21" s="653"/>
      <c r="D21" s="653"/>
      <c r="E21" s="828"/>
      <c r="F21" s="737">
        <v>0</v>
      </c>
      <c r="G21" s="724"/>
      <c r="H21" s="724"/>
      <c r="I21" s="732"/>
      <c r="J21" s="730">
        <v>0</v>
      </c>
      <c r="K21" s="724"/>
      <c r="L21" s="724"/>
      <c r="M21" s="724"/>
      <c r="N21" s="724">
        <v>0</v>
      </c>
      <c r="O21" s="724"/>
      <c r="P21" s="724"/>
      <c r="Q21" s="725"/>
      <c r="R21" s="737">
        <f>F21+J21-N21</f>
        <v>0</v>
      </c>
      <c r="S21" s="724"/>
      <c r="T21" s="724"/>
      <c r="U21" s="732"/>
      <c r="V21" s="730"/>
      <c r="W21" s="724"/>
      <c r="X21" s="724"/>
      <c r="Y21" s="732"/>
    </row>
    <row r="22" spans="1:25" ht="18" customHeight="1">
      <c r="A22" s="652" t="s">
        <v>1362</v>
      </c>
      <c r="B22" s="653"/>
      <c r="C22" s="653"/>
      <c r="D22" s="653"/>
      <c r="E22" s="828"/>
      <c r="F22" s="737">
        <v>0</v>
      </c>
      <c r="G22" s="724"/>
      <c r="H22" s="724"/>
      <c r="I22" s="732"/>
      <c r="J22" s="730">
        <v>0</v>
      </c>
      <c r="K22" s="724"/>
      <c r="L22" s="724"/>
      <c r="M22" s="724"/>
      <c r="N22" s="724">
        <v>0</v>
      </c>
      <c r="O22" s="724"/>
      <c r="P22" s="724"/>
      <c r="Q22" s="725"/>
      <c r="R22" s="737">
        <f>F22+J22-N22</f>
        <v>0</v>
      </c>
      <c r="S22" s="724"/>
      <c r="T22" s="724"/>
      <c r="U22" s="732"/>
      <c r="V22" s="829"/>
      <c r="W22" s="830"/>
      <c r="X22" s="830"/>
      <c r="Y22" s="831"/>
    </row>
    <row r="23" spans="1:25" ht="18" customHeight="1">
      <c r="A23" s="382" t="s">
        <v>969</v>
      </c>
      <c r="B23" s="392"/>
      <c r="C23" s="392"/>
      <c r="D23" s="392"/>
      <c r="E23" s="383"/>
      <c r="F23" s="396">
        <f>SUM(F18:I22)</f>
        <v>0</v>
      </c>
      <c r="G23" s="397"/>
      <c r="H23" s="397"/>
      <c r="I23" s="398"/>
      <c r="J23" s="783">
        <f>SUM(J18:M22)</f>
        <v>0</v>
      </c>
      <c r="K23" s="397"/>
      <c r="L23" s="397"/>
      <c r="M23" s="397"/>
      <c r="N23" s="397">
        <f>SUM(N18:Q22)</f>
        <v>0</v>
      </c>
      <c r="O23" s="397"/>
      <c r="P23" s="397"/>
      <c r="Q23" s="784"/>
      <c r="R23" s="396">
        <f>SUM(R18:U22)</f>
        <v>0</v>
      </c>
      <c r="S23" s="397"/>
      <c r="T23" s="397"/>
      <c r="U23" s="398"/>
      <c r="V23" s="783"/>
      <c r="W23" s="397"/>
      <c r="X23" s="397"/>
      <c r="Y23" s="398"/>
    </row>
    <row r="25" spans="1:4" ht="12">
      <c r="A25" s="1" t="s">
        <v>185</v>
      </c>
      <c r="C25" s="1">
        <v>1</v>
      </c>
      <c r="D25" s="1" t="s">
        <v>193</v>
      </c>
    </row>
    <row r="26" spans="3:4" ht="12">
      <c r="C26" s="1">
        <v>2</v>
      </c>
      <c r="D26" s="1" t="s">
        <v>194</v>
      </c>
    </row>
    <row r="27" ht="12">
      <c r="D27" s="1" t="s">
        <v>195</v>
      </c>
    </row>
  </sheetData>
  <sheetProtection/>
  <mergeCells count="79">
    <mergeCell ref="A23:E23"/>
    <mergeCell ref="F23:I23"/>
    <mergeCell ref="J23:M23"/>
    <mergeCell ref="N23:Q23"/>
    <mergeCell ref="R23:U23"/>
    <mergeCell ref="V23:Y23"/>
    <mergeCell ref="A22:E22"/>
    <mergeCell ref="F22:I22"/>
    <mergeCell ref="J22:M22"/>
    <mergeCell ref="N22:Q22"/>
    <mergeCell ref="R22:U22"/>
    <mergeCell ref="V22:Y22"/>
    <mergeCell ref="A21:E21"/>
    <mergeCell ref="F21:I21"/>
    <mergeCell ref="J21:M21"/>
    <mergeCell ref="N21:Q21"/>
    <mergeCell ref="R21:U21"/>
    <mergeCell ref="V21:Y21"/>
    <mergeCell ref="A20:E20"/>
    <mergeCell ref="F20:I20"/>
    <mergeCell ref="J20:M20"/>
    <mergeCell ref="N20:Q20"/>
    <mergeCell ref="R20:U20"/>
    <mergeCell ref="V20:Y20"/>
    <mergeCell ref="A14:E14"/>
    <mergeCell ref="F14:I14"/>
    <mergeCell ref="J14:M14"/>
    <mergeCell ref="N14:Q14"/>
    <mergeCell ref="R14:U14"/>
    <mergeCell ref="V14:Y14"/>
    <mergeCell ref="A13:E13"/>
    <mergeCell ref="F13:I13"/>
    <mergeCell ref="J13:M13"/>
    <mergeCell ref="N13:Q13"/>
    <mergeCell ref="R13:U13"/>
    <mergeCell ref="V13:Y13"/>
    <mergeCell ref="A18:E18"/>
    <mergeCell ref="F18:I18"/>
    <mergeCell ref="J18:M18"/>
    <mergeCell ref="N18:Q18"/>
    <mergeCell ref="R18:U18"/>
    <mergeCell ref="V18:Y18"/>
    <mergeCell ref="A19:E19"/>
    <mergeCell ref="F19:I19"/>
    <mergeCell ref="J19:M19"/>
    <mergeCell ref="N19:Q19"/>
    <mergeCell ref="R19:U19"/>
    <mergeCell ref="V19:Y19"/>
    <mergeCell ref="A17:E17"/>
    <mergeCell ref="F17:I17"/>
    <mergeCell ref="J17:M17"/>
    <mergeCell ref="N17:Q17"/>
    <mergeCell ref="R17:U17"/>
    <mergeCell ref="V17:Y17"/>
    <mergeCell ref="A12:E12"/>
    <mergeCell ref="F12:I12"/>
    <mergeCell ref="J12:M12"/>
    <mergeCell ref="N12:Q12"/>
    <mergeCell ref="R12:U12"/>
    <mergeCell ref="V12:Y12"/>
    <mergeCell ref="A11:E11"/>
    <mergeCell ref="F11:I11"/>
    <mergeCell ref="J11:M11"/>
    <mergeCell ref="N11:Q11"/>
    <mergeCell ref="R11:U11"/>
    <mergeCell ref="V11:Y11"/>
    <mergeCell ref="A10:E10"/>
    <mergeCell ref="F10:I10"/>
    <mergeCell ref="J10:M10"/>
    <mergeCell ref="N10:Q10"/>
    <mergeCell ref="R10:U10"/>
    <mergeCell ref="V10:Y10"/>
    <mergeCell ref="A2:Y2"/>
    <mergeCell ref="A9:E9"/>
    <mergeCell ref="F9:I9"/>
    <mergeCell ref="J9:M9"/>
    <mergeCell ref="N9:Q9"/>
    <mergeCell ref="R9:U9"/>
    <mergeCell ref="V9:Y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L21"/>
  <sheetViews>
    <sheetView view="pageBreakPreview" zoomScale="115" zoomScaleSheetLayoutView="115" zoomScalePageLayoutView="0" workbookViewId="0" topLeftCell="A1">
      <selection activeCell="X12" sqref="X12:AA12"/>
    </sheetView>
  </sheetViews>
  <sheetFormatPr defaultColWidth="8.875" defaultRowHeight="12.75"/>
  <cols>
    <col min="1" max="66" width="3.75390625" style="1" customWidth="1"/>
    <col min="67" max="16384" width="8.875" style="1" customWidth="1"/>
  </cols>
  <sheetData>
    <row r="1" spans="36:38" ht="12">
      <c r="AJ1" s="288"/>
      <c r="AL1" s="287" t="s">
        <v>1105</v>
      </c>
    </row>
    <row r="2" spans="1:38" ht="18" customHeight="1">
      <c r="A2" s="655" t="s">
        <v>228</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row>
    <row r="3" spans="1:38" ht="18" customHeight="1">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row>
    <row r="4" spans="10:28" ht="18" customHeight="1">
      <c r="J4" s="1" t="s">
        <v>1393</v>
      </c>
      <c r="M4" s="1">
        <v>4</v>
      </c>
      <c r="N4" s="1" t="s">
        <v>134</v>
      </c>
      <c r="O4" s="1">
        <v>4</v>
      </c>
      <c r="P4" s="1" t="s">
        <v>135</v>
      </c>
      <c r="Q4" s="1">
        <v>1</v>
      </c>
      <c r="R4" s="1" t="s">
        <v>136</v>
      </c>
      <c r="T4" s="1" t="s">
        <v>1389</v>
      </c>
      <c r="W4" s="1">
        <v>5</v>
      </c>
      <c r="X4" s="1" t="s">
        <v>134</v>
      </c>
      <c r="Y4" s="1">
        <v>3</v>
      </c>
      <c r="Z4" s="1" t="s">
        <v>135</v>
      </c>
      <c r="AA4" s="1">
        <v>31</v>
      </c>
      <c r="AB4" s="1" t="s">
        <v>136</v>
      </c>
    </row>
    <row r="5" ht="18" customHeight="1"/>
    <row r="6" spans="1:14" ht="18" customHeight="1">
      <c r="A6" s="4" t="s">
        <v>1360</v>
      </c>
      <c r="B6" s="4"/>
      <c r="C6" s="4"/>
      <c r="D6" s="4"/>
      <c r="E6" s="4"/>
      <c r="F6" s="4"/>
      <c r="G6" s="4"/>
      <c r="H6" s="4"/>
      <c r="I6" s="4"/>
      <c r="J6" s="4"/>
      <c r="K6" s="4"/>
      <c r="L6" s="4"/>
      <c r="M6" s="4"/>
      <c r="N6" s="4"/>
    </row>
    <row r="7" spans="1:14" ht="18" customHeight="1">
      <c r="A7" s="14" t="s">
        <v>1398</v>
      </c>
      <c r="B7" s="14"/>
      <c r="C7" s="14"/>
      <c r="D7" s="14"/>
      <c r="E7" s="14"/>
      <c r="F7" s="14"/>
      <c r="G7" s="14"/>
      <c r="H7" s="14"/>
      <c r="I7" s="14"/>
      <c r="J7" s="14"/>
      <c r="K7" s="14"/>
      <c r="L7" s="14"/>
      <c r="M7" s="14"/>
      <c r="N7" s="14"/>
    </row>
    <row r="8" ht="18" customHeight="1"/>
    <row r="9" ht="18" customHeight="1">
      <c r="AL9" s="5" t="s">
        <v>311</v>
      </c>
    </row>
    <row r="10" spans="1:38" ht="18" customHeight="1">
      <c r="A10" s="656" t="s">
        <v>229</v>
      </c>
      <c r="B10" s="657"/>
      <c r="C10" s="657"/>
      <c r="D10" s="657"/>
      <c r="E10" s="657"/>
      <c r="F10" s="657"/>
      <c r="G10" s="657"/>
      <c r="H10" s="657"/>
      <c r="I10" s="657"/>
      <c r="J10" s="657"/>
      <c r="K10" s="657"/>
      <c r="L10" s="657"/>
      <c r="M10" s="657"/>
      <c r="N10" s="663"/>
      <c r="O10" s="656" t="s">
        <v>198</v>
      </c>
      <c r="P10" s="657"/>
      <c r="Q10" s="657"/>
      <c r="R10" s="657"/>
      <c r="S10" s="657"/>
      <c r="T10" s="657"/>
      <c r="U10" s="657"/>
      <c r="V10" s="657"/>
      <c r="W10" s="658"/>
      <c r="X10" s="656" t="s">
        <v>199</v>
      </c>
      <c r="Y10" s="657"/>
      <c r="Z10" s="657"/>
      <c r="AA10" s="658"/>
      <c r="AB10" s="662" t="s">
        <v>200</v>
      </c>
      <c r="AC10" s="657"/>
      <c r="AD10" s="657"/>
      <c r="AE10" s="657"/>
      <c r="AF10" s="657"/>
      <c r="AG10" s="657"/>
      <c r="AH10" s="657"/>
      <c r="AI10" s="657"/>
      <c r="AJ10" s="657"/>
      <c r="AK10" s="657"/>
      <c r="AL10" s="658"/>
    </row>
    <row r="11" spans="1:38" ht="18" customHeight="1">
      <c r="A11" s="659" t="s">
        <v>196</v>
      </c>
      <c r="B11" s="660"/>
      <c r="C11" s="660"/>
      <c r="D11" s="660"/>
      <c r="E11" s="660"/>
      <c r="F11" s="660"/>
      <c r="G11" s="660"/>
      <c r="H11" s="660" t="s">
        <v>197</v>
      </c>
      <c r="I11" s="660"/>
      <c r="J11" s="660"/>
      <c r="K11" s="660"/>
      <c r="L11" s="660"/>
      <c r="M11" s="660"/>
      <c r="N11" s="665"/>
      <c r="O11" s="659"/>
      <c r="P11" s="660"/>
      <c r="Q11" s="660"/>
      <c r="R11" s="660"/>
      <c r="S11" s="660"/>
      <c r="T11" s="660"/>
      <c r="U11" s="660"/>
      <c r="V11" s="660"/>
      <c r="W11" s="661"/>
      <c r="X11" s="659"/>
      <c r="Y11" s="660"/>
      <c r="Z11" s="660"/>
      <c r="AA11" s="661"/>
      <c r="AB11" s="664"/>
      <c r="AC11" s="660"/>
      <c r="AD11" s="660"/>
      <c r="AE11" s="660"/>
      <c r="AF11" s="660"/>
      <c r="AG11" s="660"/>
      <c r="AH11" s="660"/>
      <c r="AI11" s="660"/>
      <c r="AJ11" s="660"/>
      <c r="AK11" s="660"/>
      <c r="AL11" s="661"/>
    </row>
    <row r="12" spans="1:38" ht="18" customHeight="1">
      <c r="A12" s="649" t="s">
        <v>1397</v>
      </c>
      <c r="B12" s="650"/>
      <c r="C12" s="650"/>
      <c r="D12" s="650"/>
      <c r="E12" s="650"/>
      <c r="F12" s="650"/>
      <c r="G12" s="650"/>
      <c r="H12" s="650" t="s">
        <v>1395</v>
      </c>
      <c r="I12" s="650"/>
      <c r="J12" s="650"/>
      <c r="K12" s="650"/>
      <c r="L12" s="650"/>
      <c r="M12" s="650"/>
      <c r="N12" s="789"/>
      <c r="O12" s="649" t="s">
        <v>1394</v>
      </c>
      <c r="P12" s="650"/>
      <c r="Q12" s="650"/>
      <c r="R12" s="650"/>
      <c r="S12" s="650"/>
      <c r="T12" s="650"/>
      <c r="U12" s="650"/>
      <c r="V12" s="650"/>
      <c r="W12" s="651"/>
      <c r="X12" s="736"/>
      <c r="Y12" s="722"/>
      <c r="Z12" s="722"/>
      <c r="AA12" s="731"/>
      <c r="AB12" s="788" t="s">
        <v>1370</v>
      </c>
      <c r="AC12" s="650"/>
      <c r="AD12" s="650"/>
      <c r="AE12" s="650"/>
      <c r="AF12" s="650"/>
      <c r="AG12" s="650"/>
      <c r="AH12" s="650"/>
      <c r="AI12" s="650"/>
      <c r="AJ12" s="650"/>
      <c r="AK12" s="650"/>
      <c r="AL12" s="651"/>
    </row>
    <row r="13" spans="1:38" ht="18" customHeight="1">
      <c r="A13" s="649"/>
      <c r="B13" s="650"/>
      <c r="C13" s="650"/>
      <c r="D13" s="650"/>
      <c r="E13" s="650"/>
      <c r="F13" s="650"/>
      <c r="G13" s="650"/>
      <c r="H13" s="650"/>
      <c r="I13" s="650"/>
      <c r="J13" s="650"/>
      <c r="K13" s="650"/>
      <c r="L13" s="650"/>
      <c r="M13" s="650"/>
      <c r="N13" s="789"/>
      <c r="O13" s="649"/>
      <c r="P13" s="650"/>
      <c r="Q13" s="650"/>
      <c r="R13" s="650"/>
      <c r="S13" s="650"/>
      <c r="T13" s="650"/>
      <c r="U13" s="650"/>
      <c r="V13" s="650"/>
      <c r="W13" s="651"/>
      <c r="X13" s="736"/>
      <c r="Y13" s="722"/>
      <c r="Z13" s="722"/>
      <c r="AA13" s="731"/>
      <c r="AB13" s="788"/>
      <c r="AC13" s="650"/>
      <c r="AD13" s="650"/>
      <c r="AE13" s="650"/>
      <c r="AF13" s="650"/>
      <c r="AG13" s="650"/>
      <c r="AH13" s="650"/>
      <c r="AI13" s="650"/>
      <c r="AJ13" s="650"/>
      <c r="AK13" s="650"/>
      <c r="AL13" s="651"/>
    </row>
    <row r="14" spans="1:38" ht="18" customHeight="1">
      <c r="A14" s="649"/>
      <c r="B14" s="650"/>
      <c r="C14" s="650"/>
      <c r="D14" s="650"/>
      <c r="E14" s="650"/>
      <c r="F14" s="650"/>
      <c r="G14" s="650"/>
      <c r="H14" s="650"/>
      <c r="I14" s="650"/>
      <c r="J14" s="650"/>
      <c r="K14" s="650"/>
      <c r="L14" s="650"/>
      <c r="M14" s="650"/>
      <c r="N14" s="789"/>
      <c r="O14" s="649"/>
      <c r="P14" s="650"/>
      <c r="Q14" s="650"/>
      <c r="R14" s="650"/>
      <c r="S14" s="650"/>
      <c r="T14" s="650"/>
      <c r="U14" s="650"/>
      <c r="V14" s="650"/>
      <c r="W14" s="651"/>
      <c r="X14" s="736"/>
      <c r="Y14" s="722"/>
      <c r="Z14" s="722"/>
      <c r="AA14" s="731"/>
      <c r="AB14" s="788"/>
      <c r="AC14" s="650"/>
      <c r="AD14" s="650"/>
      <c r="AE14" s="650"/>
      <c r="AF14" s="650"/>
      <c r="AG14" s="650"/>
      <c r="AH14" s="650"/>
      <c r="AI14" s="650"/>
      <c r="AJ14" s="650"/>
      <c r="AK14" s="650"/>
      <c r="AL14" s="651"/>
    </row>
    <row r="15" spans="1:38" ht="18" customHeight="1">
      <c r="A15" s="649"/>
      <c r="B15" s="650"/>
      <c r="C15" s="650"/>
      <c r="D15" s="650"/>
      <c r="E15" s="650"/>
      <c r="F15" s="650"/>
      <c r="G15" s="650"/>
      <c r="H15" s="650"/>
      <c r="I15" s="650"/>
      <c r="J15" s="650"/>
      <c r="K15" s="650"/>
      <c r="L15" s="650"/>
      <c r="M15" s="650"/>
      <c r="N15" s="789"/>
      <c r="O15" s="649"/>
      <c r="P15" s="650"/>
      <c r="Q15" s="650"/>
      <c r="R15" s="650"/>
      <c r="S15" s="650"/>
      <c r="T15" s="650"/>
      <c r="U15" s="650"/>
      <c r="V15" s="650"/>
      <c r="W15" s="651"/>
      <c r="X15" s="736"/>
      <c r="Y15" s="722"/>
      <c r="Z15" s="722"/>
      <c r="AA15" s="731"/>
      <c r="AB15" s="788"/>
      <c r="AC15" s="650"/>
      <c r="AD15" s="650"/>
      <c r="AE15" s="650"/>
      <c r="AF15" s="650"/>
      <c r="AG15" s="650"/>
      <c r="AH15" s="650"/>
      <c r="AI15" s="650"/>
      <c r="AJ15" s="650"/>
      <c r="AK15" s="650"/>
      <c r="AL15" s="651"/>
    </row>
    <row r="16" spans="1:38" ht="18" customHeight="1">
      <c r="A16" s="649"/>
      <c r="B16" s="650"/>
      <c r="C16" s="650"/>
      <c r="D16" s="650"/>
      <c r="E16" s="650"/>
      <c r="F16" s="650"/>
      <c r="G16" s="650"/>
      <c r="H16" s="650"/>
      <c r="I16" s="650"/>
      <c r="J16" s="650"/>
      <c r="K16" s="650"/>
      <c r="L16" s="650"/>
      <c r="M16" s="650"/>
      <c r="N16" s="789"/>
      <c r="O16" s="649"/>
      <c r="P16" s="650"/>
      <c r="Q16" s="650"/>
      <c r="R16" s="650"/>
      <c r="S16" s="650"/>
      <c r="T16" s="650"/>
      <c r="U16" s="650"/>
      <c r="V16" s="650"/>
      <c r="W16" s="651"/>
      <c r="X16" s="736"/>
      <c r="Y16" s="722"/>
      <c r="Z16" s="722"/>
      <c r="AA16" s="731"/>
      <c r="AB16" s="788"/>
      <c r="AC16" s="650"/>
      <c r="AD16" s="650"/>
      <c r="AE16" s="650"/>
      <c r="AF16" s="650"/>
      <c r="AG16" s="650"/>
      <c r="AH16" s="650"/>
      <c r="AI16" s="650"/>
      <c r="AJ16" s="650"/>
      <c r="AK16" s="650"/>
      <c r="AL16" s="651"/>
    </row>
    <row r="17" spans="1:38" ht="18" customHeight="1">
      <c r="A17" s="649"/>
      <c r="B17" s="650"/>
      <c r="C17" s="650"/>
      <c r="D17" s="650"/>
      <c r="E17" s="650"/>
      <c r="F17" s="650"/>
      <c r="G17" s="650"/>
      <c r="H17" s="650"/>
      <c r="I17" s="650"/>
      <c r="J17" s="650"/>
      <c r="K17" s="650"/>
      <c r="L17" s="650"/>
      <c r="M17" s="650"/>
      <c r="N17" s="789"/>
      <c r="O17" s="649"/>
      <c r="P17" s="650"/>
      <c r="Q17" s="650"/>
      <c r="R17" s="650"/>
      <c r="S17" s="650"/>
      <c r="T17" s="650"/>
      <c r="U17" s="650"/>
      <c r="V17" s="650"/>
      <c r="W17" s="651"/>
      <c r="X17" s="736"/>
      <c r="Y17" s="722"/>
      <c r="Z17" s="722"/>
      <c r="AA17" s="731"/>
      <c r="AB17" s="788"/>
      <c r="AC17" s="650"/>
      <c r="AD17" s="650"/>
      <c r="AE17" s="650"/>
      <c r="AF17" s="650"/>
      <c r="AG17" s="650"/>
      <c r="AH17" s="650"/>
      <c r="AI17" s="650"/>
      <c r="AJ17" s="650"/>
      <c r="AK17" s="650"/>
      <c r="AL17" s="651"/>
    </row>
    <row r="18" spans="1:38" ht="18" customHeight="1">
      <c r="A18" s="786"/>
      <c r="B18" s="785"/>
      <c r="C18" s="785"/>
      <c r="D18" s="785"/>
      <c r="E18" s="785"/>
      <c r="F18" s="785"/>
      <c r="G18" s="785"/>
      <c r="H18" s="785"/>
      <c r="I18" s="785"/>
      <c r="J18" s="785"/>
      <c r="K18" s="785"/>
      <c r="L18" s="785"/>
      <c r="M18" s="785"/>
      <c r="N18" s="787"/>
      <c r="O18" s="786"/>
      <c r="P18" s="785"/>
      <c r="Q18" s="785"/>
      <c r="R18" s="785"/>
      <c r="S18" s="785"/>
      <c r="T18" s="785"/>
      <c r="U18" s="785"/>
      <c r="V18" s="785"/>
      <c r="W18" s="436"/>
      <c r="X18" s="700"/>
      <c r="Y18" s="692"/>
      <c r="Z18" s="692"/>
      <c r="AA18" s="693"/>
      <c r="AB18" s="435"/>
      <c r="AC18" s="785"/>
      <c r="AD18" s="785"/>
      <c r="AE18" s="785"/>
      <c r="AF18" s="785"/>
      <c r="AG18" s="785"/>
      <c r="AH18" s="785"/>
      <c r="AI18" s="785"/>
      <c r="AJ18" s="785"/>
      <c r="AK18" s="785"/>
      <c r="AL18" s="436"/>
    </row>
    <row r="20" spans="1:3" ht="12">
      <c r="A20" s="1" t="s">
        <v>185</v>
      </c>
      <c r="C20" s="1" t="s">
        <v>1111</v>
      </c>
    </row>
    <row r="21" ht="12">
      <c r="C21" s="1" t="s">
        <v>1396</v>
      </c>
    </row>
  </sheetData>
  <sheetProtection/>
  <mergeCells count="42">
    <mergeCell ref="A18:G18"/>
    <mergeCell ref="H18:N18"/>
    <mergeCell ref="O18:W18"/>
    <mergeCell ref="X18:AA18"/>
    <mergeCell ref="AB18:AL18"/>
    <mergeCell ref="A16:G16"/>
    <mergeCell ref="H16:N16"/>
    <mergeCell ref="O16:W16"/>
    <mergeCell ref="X16:AA16"/>
    <mergeCell ref="AB16:AL16"/>
    <mergeCell ref="A17:G17"/>
    <mergeCell ref="H17:N17"/>
    <mergeCell ref="O17:W17"/>
    <mergeCell ref="X17:AA17"/>
    <mergeCell ref="AB17:AL17"/>
    <mergeCell ref="A14:G14"/>
    <mergeCell ref="H14:N14"/>
    <mergeCell ref="O14:W14"/>
    <mergeCell ref="X14:AA14"/>
    <mergeCell ref="AB14:AL14"/>
    <mergeCell ref="AB15:AL15"/>
    <mergeCell ref="A12:G12"/>
    <mergeCell ref="H12:N12"/>
    <mergeCell ref="O12:W12"/>
    <mergeCell ref="X12:AA12"/>
    <mergeCell ref="AB12:AL12"/>
    <mergeCell ref="A13:G13"/>
    <mergeCell ref="H13:N13"/>
    <mergeCell ref="A15:G15"/>
    <mergeCell ref="H15:N15"/>
    <mergeCell ref="AB13:AL13"/>
    <mergeCell ref="A2:AL2"/>
    <mergeCell ref="A10:N10"/>
    <mergeCell ref="O10:W11"/>
    <mergeCell ref="X10:AA11"/>
    <mergeCell ref="AB10:AL11"/>
    <mergeCell ref="A11:G11"/>
    <mergeCell ref="H11:N11"/>
    <mergeCell ref="O15:W15"/>
    <mergeCell ref="X15:AA15"/>
    <mergeCell ref="O13:W13"/>
    <mergeCell ref="X13:AA1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AL18"/>
  <sheetViews>
    <sheetView view="pageBreakPreview" zoomScale="115" zoomScaleSheetLayoutView="115" zoomScalePageLayoutView="0" workbookViewId="0" topLeftCell="A1">
      <selection activeCell="AF30" sqref="AF30"/>
    </sheetView>
  </sheetViews>
  <sheetFormatPr defaultColWidth="8.875" defaultRowHeight="12.75"/>
  <cols>
    <col min="1" max="66" width="3.75390625" style="1" customWidth="1"/>
    <col min="67" max="16384" width="8.875" style="1" customWidth="1"/>
  </cols>
  <sheetData>
    <row r="1" ht="12">
      <c r="AL1" s="287" t="s">
        <v>1106</v>
      </c>
    </row>
    <row r="2" spans="1:38" ht="18" customHeight="1">
      <c r="A2" s="655" t="s">
        <v>232</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row>
    <row r="3" spans="1:38" ht="18"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row>
    <row r="4" spans="10:28" ht="18" customHeight="1">
      <c r="J4" s="1" t="s">
        <v>133</v>
      </c>
      <c r="N4" s="1" t="s">
        <v>134</v>
      </c>
      <c r="P4" s="1" t="s">
        <v>135</v>
      </c>
      <c r="R4" s="1" t="s">
        <v>136</v>
      </c>
      <c r="T4" s="1" t="s">
        <v>137</v>
      </c>
      <c r="X4" s="1" t="s">
        <v>134</v>
      </c>
      <c r="Z4" s="1" t="s">
        <v>135</v>
      </c>
      <c r="AB4" s="1" t="s">
        <v>136</v>
      </c>
    </row>
    <row r="5" ht="18" customHeight="1"/>
    <row r="6" spans="1:14" ht="18" customHeight="1">
      <c r="A6" s="4" t="s">
        <v>104</v>
      </c>
      <c r="B6" s="4"/>
      <c r="C6" s="4"/>
      <c r="D6" s="4"/>
      <c r="E6" s="4"/>
      <c r="F6" s="4"/>
      <c r="G6" s="4"/>
      <c r="H6" s="4"/>
      <c r="I6" s="4"/>
      <c r="J6" s="4"/>
      <c r="K6" s="4"/>
      <c r="L6" s="4"/>
      <c r="M6" s="4"/>
      <c r="N6" s="4"/>
    </row>
    <row r="7" spans="1:14" ht="18" customHeight="1">
      <c r="A7" s="14" t="s">
        <v>105</v>
      </c>
      <c r="B7" s="14"/>
      <c r="C7" s="14"/>
      <c r="D7" s="14"/>
      <c r="E7" s="14"/>
      <c r="F7" s="14"/>
      <c r="G7" s="14"/>
      <c r="H7" s="14"/>
      <c r="I7" s="14"/>
      <c r="J7" s="14"/>
      <c r="K7" s="14"/>
      <c r="L7" s="14"/>
      <c r="M7" s="14"/>
      <c r="N7" s="14"/>
    </row>
    <row r="8" ht="18" customHeight="1"/>
    <row r="9" ht="18" customHeight="1">
      <c r="AL9" s="5" t="s">
        <v>311</v>
      </c>
    </row>
    <row r="10" spans="1:38" ht="18" customHeight="1">
      <c r="A10" s="656" t="s">
        <v>230</v>
      </c>
      <c r="B10" s="657"/>
      <c r="C10" s="657"/>
      <c r="D10" s="657"/>
      <c r="E10" s="657"/>
      <c r="F10" s="657"/>
      <c r="G10" s="657"/>
      <c r="H10" s="657"/>
      <c r="I10" s="657"/>
      <c r="J10" s="658"/>
      <c r="K10" s="656" t="s">
        <v>231</v>
      </c>
      <c r="L10" s="657"/>
      <c r="M10" s="657"/>
      <c r="N10" s="657"/>
      <c r="O10" s="657"/>
      <c r="P10" s="657"/>
      <c r="Q10" s="657"/>
      <c r="R10" s="657"/>
      <c r="S10" s="657"/>
      <c r="T10" s="658"/>
      <c r="U10" s="656" t="s">
        <v>199</v>
      </c>
      <c r="V10" s="657"/>
      <c r="W10" s="657"/>
      <c r="X10" s="657"/>
      <c r="Y10" s="658"/>
      <c r="Z10" s="662" t="s">
        <v>200</v>
      </c>
      <c r="AA10" s="657"/>
      <c r="AB10" s="657"/>
      <c r="AC10" s="657"/>
      <c r="AD10" s="657"/>
      <c r="AE10" s="657"/>
      <c r="AF10" s="657"/>
      <c r="AG10" s="657"/>
      <c r="AH10" s="657"/>
      <c r="AI10" s="657"/>
      <c r="AJ10" s="657"/>
      <c r="AK10" s="657"/>
      <c r="AL10" s="658"/>
    </row>
    <row r="11" spans="1:38" ht="18" customHeight="1">
      <c r="A11" s="659"/>
      <c r="B11" s="660"/>
      <c r="C11" s="660"/>
      <c r="D11" s="660"/>
      <c r="E11" s="660"/>
      <c r="F11" s="660"/>
      <c r="G11" s="660"/>
      <c r="H11" s="660"/>
      <c r="I11" s="660"/>
      <c r="J11" s="661"/>
      <c r="K11" s="659"/>
      <c r="L11" s="660"/>
      <c r="M11" s="660"/>
      <c r="N11" s="660"/>
      <c r="O11" s="660"/>
      <c r="P11" s="660"/>
      <c r="Q11" s="660"/>
      <c r="R11" s="660"/>
      <c r="S11" s="660"/>
      <c r="T11" s="661"/>
      <c r="U11" s="659"/>
      <c r="V11" s="660"/>
      <c r="W11" s="660"/>
      <c r="X11" s="660"/>
      <c r="Y11" s="661"/>
      <c r="Z11" s="664"/>
      <c r="AA11" s="660"/>
      <c r="AB11" s="660"/>
      <c r="AC11" s="660"/>
      <c r="AD11" s="660"/>
      <c r="AE11" s="660"/>
      <c r="AF11" s="660"/>
      <c r="AG11" s="660"/>
      <c r="AH11" s="660"/>
      <c r="AI11" s="660"/>
      <c r="AJ11" s="660"/>
      <c r="AK11" s="660"/>
      <c r="AL11" s="661"/>
    </row>
    <row r="12" spans="1:38" ht="18" customHeight="1">
      <c r="A12" s="839"/>
      <c r="B12" s="840"/>
      <c r="C12" s="840"/>
      <c r="D12" s="840"/>
      <c r="E12" s="840"/>
      <c r="F12" s="840"/>
      <c r="G12" s="840"/>
      <c r="H12" s="840"/>
      <c r="I12" s="840"/>
      <c r="J12" s="841"/>
      <c r="K12" s="839"/>
      <c r="L12" s="840"/>
      <c r="M12" s="840"/>
      <c r="N12" s="840"/>
      <c r="O12" s="840"/>
      <c r="P12" s="840"/>
      <c r="Q12" s="840"/>
      <c r="R12" s="840"/>
      <c r="S12" s="840"/>
      <c r="T12" s="841"/>
      <c r="U12" s="842"/>
      <c r="V12" s="843"/>
      <c r="W12" s="843"/>
      <c r="X12" s="843"/>
      <c r="Y12" s="844"/>
      <c r="Z12" s="845"/>
      <c r="AA12" s="840"/>
      <c r="AB12" s="840"/>
      <c r="AC12" s="840"/>
      <c r="AD12" s="840"/>
      <c r="AE12" s="840"/>
      <c r="AF12" s="840"/>
      <c r="AG12" s="840"/>
      <c r="AH12" s="840"/>
      <c r="AI12" s="840"/>
      <c r="AJ12" s="840"/>
      <c r="AK12" s="840"/>
      <c r="AL12" s="841"/>
    </row>
    <row r="13" spans="1:38" ht="18" customHeight="1">
      <c r="A13" s="649"/>
      <c r="B13" s="650"/>
      <c r="C13" s="650"/>
      <c r="D13" s="650"/>
      <c r="E13" s="650"/>
      <c r="F13" s="650"/>
      <c r="G13" s="650"/>
      <c r="H13" s="650"/>
      <c r="I13" s="650"/>
      <c r="J13" s="651"/>
      <c r="K13" s="649"/>
      <c r="L13" s="650"/>
      <c r="M13" s="650"/>
      <c r="N13" s="650"/>
      <c r="O13" s="650"/>
      <c r="P13" s="650"/>
      <c r="Q13" s="650"/>
      <c r="R13" s="650"/>
      <c r="S13" s="650"/>
      <c r="T13" s="651"/>
      <c r="U13" s="804"/>
      <c r="V13" s="805"/>
      <c r="W13" s="805"/>
      <c r="X13" s="805"/>
      <c r="Y13" s="806"/>
      <c r="Z13" s="788"/>
      <c r="AA13" s="650"/>
      <c r="AB13" s="650"/>
      <c r="AC13" s="650"/>
      <c r="AD13" s="650"/>
      <c r="AE13" s="650"/>
      <c r="AF13" s="650"/>
      <c r="AG13" s="650"/>
      <c r="AH13" s="650"/>
      <c r="AI13" s="650"/>
      <c r="AJ13" s="650"/>
      <c r="AK13" s="650"/>
      <c r="AL13" s="651"/>
    </row>
    <row r="14" spans="1:38" ht="18" customHeight="1">
      <c r="A14" s="644"/>
      <c r="B14" s="645"/>
      <c r="C14" s="645"/>
      <c r="D14" s="645"/>
      <c r="E14" s="645"/>
      <c r="F14" s="645"/>
      <c r="G14" s="645"/>
      <c r="H14" s="645"/>
      <c r="I14" s="645"/>
      <c r="J14" s="432"/>
      <c r="K14" s="644"/>
      <c r="L14" s="645"/>
      <c r="M14" s="645"/>
      <c r="N14" s="645"/>
      <c r="O14" s="645"/>
      <c r="P14" s="645"/>
      <c r="Q14" s="645"/>
      <c r="R14" s="645"/>
      <c r="S14" s="645"/>
      <c r="T14" s="432"/>
      <c r="U14" s="832"/>
      <c r="V14" s="833"/>
      <c r="W14" s="833"/>
      <c r="X14" s="833"/>
      <c r="Y14" s="834"/>
      <c r="Z14" s="431"/>
      <c r="AA14" s="645"/>
      <c r="AB14" s="645"/>
      <c r="AC14" s="645"/>
      <c r="AD14" s="645"/>
      <c r="AE14" s="645"/>
      <c r="AF14" s="645"/>
      <c r="AG14" s="645"/>
      <c r="AH14" s="645"/>
      <c r="AI14" s="645"/>
      <c r="AJ14" s="645"/>
      <c r="AK14" s="645"/>
      <c r="AL14" s="432"/>
    </row>
    <row r="15" spans="1:38" ht="18" customHeight="1">
      <c r="A15" s="652"/>
      <c r="B15" s="653"/>
      <c r="C15" s="653"/>
      <c r="D15" s="653"/>
      <c r="E15" s="653"/>
      <c r="F15" s="653"/>
      <c r="G15" s="653"/>
      <c r="H15" s="653"/>
      <c r="I15" s="653"/>
      <c r="J15" s="654"/>
      <c r="K15" s="652"/>
      <c r="L15" s="653"/>
      <c r="M15" s="653"/>
      <c r="N15" s="653"/>
      <c r="O15" s="653"/>
      <c r="P15" s="653"/>
      <c r="Q15" s="653"/>
      <c r="R15" s="653"/>
      <c r="S15" s="653"/>
      <c r="T15" s="654"/>
      <c r="U15" s="835"/>
      <c r="V15" s="836"/>
      <c r="W15" s="836"/>
      <c r="X15" s="836"/>
      <c r="Y15" s="837"/>
      <c r="Z15" s="838"/>
      <c r="AA15" s="653"/>
      <c r="AB15" s="653"/>
      <c r="AC15" s="653"/>
      <c r="AD15" s="653"/>
      <c r="AE15" s="653"/>
      <c r="AF15" s="653"/>
      <c r="AG15" s="653"/>
      <c r="AH15" s="653"/>
      <c r="AI15" s="653"/>
      <c r="AJ15" s="653"/>
      <c r="AK15" s="653"/>
      <c r="AL15" s="654"/>
    </row>
    <row r="16" spans="1:38" ht="18" customHeight="1">
      <c r="A16" s="424" t="s">
        <v>329</v>
      </c>
      <c r="B16" s="425"/>
      <c r="C16" s="425"/>
      <c r="D16" s="425"/>
      <c r="E16" s="425"/>
      <c r="F16" s="425"/>
      <c r="G16" s="425"/>
      <c r="H16" s="425"/>
      <c r="I16" s="425"/>
      <c r="J16" s="426"/>
      <c r="K16" s="385"/>
      <c r="L16" s="386"/>
      <c r="M16" s="386"/>
      <c r="N16" s="386"/>
      <c r="O16" s="386"/>
      <c r="P16" s="386"/>
      <c r="Q16" s="386"/>
      <c r="R16" s="386"/>
      <c r="S16" s="386"/>
      <c r="T16" s="434"/>
      <c r="U16" s="624">
        <f>SUM(U12:Y15)</f>
        <v>0</v>
      </c>
      <c r="V16" s="625"/>
      <c r="W16" s="625"/>
      <c r="X16" s="625"/>
      <c r="Y16" s="626"/>
      <c r="Z16" s="433"/>
      <c r="AA16" s="386"/>
      <c r="AB16" s="386"/>
      <c r="AC16" s="386"/>
      <c r="AD16" s="386"/>
      <c r="AE16" s="386"/>
      <c r="AF16" s="386"/>
      <c r="AG16" s="386"/>
      <c r="AH16" s="386"/>
      <c r="AI16" s="386"/>
      <c r="AJ16" s="386"/>
      <c r="AK16" s="386"/>
      <c r="AL16" s="434"/>
    </row>
    <row r="18" ht="12">
      <c r="A18" s="1" t="s">
        <v>1112</v>
      </c>
    </row>
  </sheetData>
  <sheetProtection/>
  <mergeCells count="25">
    <mergeCell ref="A12:J12"/>
    <mergeCell ref="K12:T12"/>
    <mergeCell ref="U12:Y12"/>
    <mergeCell ref="Z12:AL12"/>
    <mergeCell ref="A2:AL2"/>
    <mergeCell ref="A10:J11"/>
    <mergeCell ref="K10:T11"/>
    <mergeCell ref="U10:Y11"/>
    <mergeCell ref="Z10:AL11"/>
    <mergeCell ref="A16:J16"/>
    <mergeCell ref="K16:T16"/>
    <mergeCell ref="U16:Y16"/>
    <mergeCell ref="Z16:AL16"/>
    <mergeCell ref="A15:J15"/>
    <mergeCell ref="K15:T15"/>
    <mergeCell ref="U15:Y15"/>
    <mergeCell ref="Z15:AL15"/>
    <mergeCell ref="A14:J14"/>
    <mergeCell ref="K14:T14"/>
    <mergeCell ref="U14:Y14"/>
    <mergeCell ref="Z14:AL14"/>
    <mergeCell ref="A13:J13"/>
    <mergeCell ref="K13:T13"/>
    <mergeCell ref="U13:Y13"/>
    <mergeCell ref="Z13:AL13"/>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J22"/>
  <sheetViews>
    <sheetView view="pageBreakPreview" zoomScale="130" zoomScaleNormal="130" zoomScaleSheetLayoutView="130" zoomScalePageLayoutView="0" workbookViewId="0" topLeftCell="A1">
      <selection activeCell="G17" sqref="G17"/>
    </sheetView>
  </sheetViews>
  <sheetFormatPr defaultColWidth="9.00390625" defaultRowHeight="12.75"/>
  <cols>
    <col min="1" max="1" width="2.75390625" style="3" customWidth="1"/>
    <col min="2" max="2" width="40.375" style="3" customWidth="1"/>
    <col min="3" max="5" width="13.875" style="3" customWidth="1"/>
    <col min="6" max="16384" width="9.00390625" style="3" customWidth="1"/>
  </cols>
  <sheetData>
    <row r="1" ht="18.75" customHeight="1">
      <c r="E1" s="287" t="s">
        <v>1163</v>
      </c>
    </row>
    <row r="2" spans="2:9" ht="17.25" customHeight="1">
      <c r="B2" s="655" t="s">
        <v>1141</v>
      </c>
      <c r="C2" s="655"/>
      <c r="D2" s="655"/>
      <c r="E2" s="655"/>
      <c r="F2" s="279"/>
      <c r="G2" s="279"/>
      <c r="H2" s="276"/>
      <c r="I2" s="276"/>
    </row>
    <row r="3" spans="2:9" ht="12" customHeight="1">
      <c r="B3" s="276"/>
      <c r="C3" s="276"/>
      <c r="D3" s="276"/>
      <c r="E3" s="276"/>
      <c r="F3" s="276"/>
      <c r="G3" s="276"/>
      <c r="H3" s="276"/>
      <c r="I3" s="276"/>
    </row>
    <row r="4" spans="1:9" s="261" customFormat="1" ht="12" customHeight="1">
      <c r="A4" s="467" t="s">
        <v>1142</v>
      </c>
      <c r="B4" s="467"/>
      <c r="C4" s="467"/>
      <c r="D4" s="467"/>
      <c r="E4" s="467"/>
      <c r="F4" s="265"/>
      <c r="G4" s="265"/>
      <c r="H4" s="277"/>
      <c r="I4" s="277"/>
    </row>
    <row r="5" spans="1:9" s="261" customFormat="1" ht="12" customHeight="1">
      <c r="A5" s="289"/>
      <c r="B5" s="289"/>
      <c r="C5" s="289"/>
      <c r="D5" s="289"/>
      <c r="E5" s="289"/>
      <c r="F5" s="265"/>
      <c r="G5" s="265"/>
      <c r="H5" s="277"/>
      <c r="I5" s="277"/>
    </row>
    <row r="6" spans="2:9" s="261" customFormat="1" ht="12" customHeight="1">
      <c r="B6" s="277"/>
      <c r="C6" s="277"/>
      <c r="D6" s="277"/>
      <c r="E6" s="277"/>
      <c r="F6" s="277"/>
      <c r="G6" s="277"/>
      <c r="H6" s="277"/>
      <c r="I6" s="277"/>
    </row>
    <row r="7" spans="1:10" s="261" customFormat="1" ht="13.5" customHeight="1">
      <c r="A7" s="285" t="s">
        <v>1143</v>
      </c>
      <c r="B7" s="290"/>
      <c r="C7" s="291"/>
      <c r="D7" s="291"/>
      <c r="E7" s="277"/>
      <c r="F7" s="277"/>
      <c r="G7" s="277"/>
      <c r="H7" s="277"/>
      <c r="I7" s="277"/>
      <c r="J7" s="277"/>
    </row>
    <row r="8" spans="1:10" s="261" customFormat="1" ht="13.5" customHeight="1">
      <c r="A8" s="292" t="s">
        <v>1144</v>
      </c>
      <c r="B8" s="293"/>
      <c r="C8" s="291"/>
      <c r="D8" s="291"/>
      <c r="E8" s="277"/>
      <c r="F8" s="277"/>
      <c r="G8" s="277"/>
      <c r="H8" s="277"/>
      <c r="I8" s="277"/>
      <c r="J8" s="277"/>
    </row>
    <row r="9" spans="2:5" s="294" customFormat="1" ht="18" customHeight="1">
      <c r="B9" s="295"/>
      <c r="C9" s="295"/>
      <c r="D9" s="295"/>
      <c r="E9" s="296" t="s">
        <v>1145</v>
      </c>
    </row>
    <row r="10" spans="1:5" s="294" customFormat="1" ht="12">
      <c r="A10" s="846" t="s">
        <v>1146</v>
      </c>
      <c r="B10" s="847"/>
      <c r="C10" s="297" t="s">
        <v>1147</v>
      </c>
      <c r="D10" s="297" t="s">
        <v>1148</v>
      </c>
      <c r="E10" s="297" t="s">
        <v>1149</v>
      </c>
    </row>
    <row r="11" spans="1:5" s="294" customFormat="1" ht="12">
      <c r="A11" s="848" t="s">
        <v>1150</v>
      </c>
      <c r="B11" s="298" t="s">
        <v>1151</v>
      </c>
      <c r="C11" s="319"/>
      <c r="D11" s="319"/>
      <c r="E11" s="319"/>
    </row>
    <row r="12" spans="1:5" s="294" customFormat="1" ht="12">
      <c r="A12" s="849"/>
      <c r="B12" s="297" t="s">
        <v>1152</v>
      </c>
      <c r="C12" s="320"/>
      <c r="D12" s="320"/>
      <c r="E12" s="320"/>
    </row>
    <row r="13" spans="1:5" s="294" customFormat="1" ht="12">
      <c r="A13" s="850" t="s">
        <v>1153</v>
      </c>
      <c r="B13" s="299" t="s">
        <v>1154</v>
      </c>
      <c r="C13" s="321"/>
      <c r="D13" s="321"/>
      <c r="E13" s="321"/>
    </row>
    <row r="14" spans="1:5" s="294" customFormat="1" ht="12">
      <c r="A14" s="851"/>
      <c r="B14" s="300" t="s">
        <v>1155</v>
      </c>
      <c r="C14" s="322"/>
      <c r="D14" s="322"/>
      <c r="E14" s="322"/>
    </row>
    <row r="15" spans="1:5" s="294" customFormat="1" ht="12">
      <c r="A15" s="851"/>
      <c r="B15" s="299" t="s">
        <v>1156</v>
      </c>
      <c r="C15" s="321"/>
      <c r="D15" s="321"/>
      <c r="E15" s="321"/>
    </row>
    <row r="16" spans="1:5" s="294" customFormat="1" ht="12">
      <c r="A16" s="851"/>
      <c r="B16" s="299" t="s">
        <v>1157</v>
      </c>
      <c r="C16" s="322"/>
      <c r="D16" s="322"/>
      <c r="E16" s="322"/>
    </row>
    <row r="17" spans="1:5" s="294" customFormat="1" ht="12">
      <c r="A17" s="851"/>
      <c r="B17" s="301" t="s">
        <v>1147</v>
      </c>
      <c r="C17" s="323"/>
      <c r="D17" s="323"/>
      <c r="E17" s="323"/>
    </row>
    <row r="18" spans="1:5" s="294" customFormat="1" ht="12">
      <c r="A18" s="851"/>
      <c r="B18" s="300" t="s">
        <v>1158</v>
      </c>
      <c r="C18" s="324"/>
      <c r="D18" s="324"/>
      <c r="E18" s="324"/>
    </row>
    <row r="19" spans="1:5" s="294" customFormat="1" ht="12">
      <c r="A19" s="851"/>
      <c r="B19" s="301" t="s">
        <v>1159</v>
      </c>
      <c r="C19" s="322"/>
      <c r="D19" s="322"/>
      <c r="E19" s="322"/>
    </row>
    <row r="20" spans="1:5" s="294" customFormat="1" ht="12">
      <c r="A20" s="851"/>
      <c r="B20" s="299" t="s">
        <v>1160</v>
      </c>
      <c r="C20" s="322"/>
      <c r="D20" s="322"/>
      <c r="E20" s="322"/>
    </row>
    <row r="21" spans="1:5" s="261" customFormat="1" ht="12">
      <c r="A21" s="852"/>
      <c r="B21" s="302" t="s">
        <v>1161</v>
      </c>
      <c r="C21" s="325"/>
      <c r="D21" s="325"/>
      <c r="E21" s="325"/>
    </row>
    <row r="22" spans="1:5" s="261" customFormat="1" ht="12">
      <c r="A22" s="853" t="s">
        <v>1162</v>
      </c>
      <c r="B22" s="854"/>
      <c r="C22" s="326"/>
      <c r="D22" s="326"/>
      <c r="E22" s="326"/>
    </row>
    <row r="23" s="261" customFormat="1" ht="12"/>
  </sheetData>
  <sheetProtection/>
  <mergeCells count="6">
    <mergeCell ref="B2:E2"/>
    <mergeCell ref="A10:B10"/>
    <mergeCell ref="A11:A12"/>
    <mergeCell ref="A13:A21"/>
    <mergeCell ref="A22:B22"/>
    <mergeCell ref="A4:E4"/>
  </mergeCells>
  <printOptions/>
  <pageMargins left="0.7086614173228347" right="0.7086614173228347" top="0.7480314960629921" bottom="0.7480314960629921" header="0.31496062992125984" footer="0.31496062992125984"/>
  <pageSetup horizontalDpi="600" verticalDpi="600" orientation="portrait" paperSize="9" scale="115" r:id="rId1"/>
</worksheet>
</file>

<file path=xl/worksheets/sheet3.xml><?xml version="1.0" encoding="utf-8"?>
<worksheet xmlns="http://schemas.openxmlformats.org/spreadsheetml/2006/main" xmlns:r="http://schemas.openxmlformats.org/officeDocument/2006/relationships">
  <dimension ref="A1:I76"/>
  <sheetViews>
    <sheetView zoomScale="130" zoomScaleNormal="130" zoomScalePageLayoutView="0" workbookViewId="0" topLeftCell="A1">
      <selection activeCell="A1" sqref="A1"/>
    </sheetView>
  </sheetViews>
  <sheetFormatPr defaultColWidth="8.875" defaultRowHeight="12.75"/>
  <cols>
    <col min="1" max="2" width="3.00390625" style="1" bestFit="1" customWidth="1"/>
    <col min="3" max="3" width="31.125" style="1" customWidth="1"/>
    <col min="4" max="9" width="9.75390625" style="1" customWidth="1"/>
    <col min="10" max="16384" width="8.875" style="1" customWidth="1"/>
  </cols>
  <sheetData>
    <row r="1" spans="7:9" ht="12">
      <c r="G1" s="5"/>
      <c r="H1" s="5"/>
      <c r="I1" s="5" t="s">
        <v>1081</v>
      </c>
    </row>
    <row r="2" spans="1:9" ht="12">
      <c r="A2" s="391" t="s">
        <v>335</v>
      </c>
      <c r="B2" s="391"/>
      <c r="C2" s="391"/>
      <c r="D2" s="391"/>
      <c r="E2" s="391"/>
      <c r="F2" s="391"/>
      <c r="G2" s="391"/>
      <c r="H2" s="391"/>
      <c r="I2" s="391"/>
    </row>
    <row r="3" spans="1:9" ht="12">
      <c r="A3" s="391" t="s">
        <v>305</v>
      </c>
      <c r="B3" s="391"/>
      <c r="C3" s="391"/>
      <c r="D3" s="391"/>
      <c r="E3" s="391"/>
      <c r="F3" s="391"/>
      <c r="G3" s="391"/>
      <c r="H3" s="391"/>
      <c r="I3" s="391"/>
    </row>
    <row r="4" spans="7:9" ht="12">
      <c r="G4" s="5"/>
      <c r="H4" s="5"/>
      <c r="I4" s="5" t="s">
        <v>311</v>
      </c>
    </row>
    <row r="5" spans="1:9" ht="12">
      <c r="A5" s="376" t="s">
        <v>296</v>
      </c>
      <c r="B5" s="377"/>
      <c r="C5" s="378"/>
      <c r="D5" s="116" t="s">
        <v>336</v>
      </c>
      <c r="E5" s="117" t="s">
        <v>337</v>
      </c>
      <c r="F5" s="118" t="s">
        <v>338</v>
      </c>
      <c r="G5" s="119" t="s">
        <v>329</v>
      </c>
      <c r="H5" s="119" t="s">
        <v>327</v>
      </c>
      <c r="I5" s="119" t="s">
        <v>339</v>
      </c>
    </row>
    <row r="6" spans="1:9" ht="12">
      <c r="A6" s="379" t="s">
        <v>300</v>
      </c>
      <c r="B6" s="372" t="s">
        <v>293</v>
      </c>
      <c r="C6" s="75" t="s">
        <v>241</v>
      </c>
      <c r="D6" s="120"/>
      <c r="E6" s="22"/>
      <c r="F6" s="121"/>
      <c r="G6" s="122">
        <f>SUM(D6:F6)</f>
        <v>0</v>
      </c>
      <c r="H6" s="123"/>
      <c r="I6" s="122">
        <f>G6+H6</f>
        <v>0</v>
      </c>
    </row>
    <row r="7" spans="1:9" ht="12">
      <c r="A7" s="380"/>
      <c r="B7" s="373"/>
      <c r="C7" s="80" t="s">
        <v>242</v>
      </c>
      <c r="D7" s="124"/>
      <c r="E7" s="27"/>
      <c r="F7" s="125"/>
      <c r="G7" s="126">
        <f>0-(SUM(D7:F7))</f>
        <v>0</v>
      </c>
      <c r="H7" s="126"/>
      <c r="I7" s="126">
        <f aca="true" t="shared" si="0" ref="I7:I72">G7+H7</f>
        <v>0</v>
      </c>
    </row>
    <row r="8" spans="1:9" ht="12">
      <c r="A8" s="380"/>
      <c r="B8" s="373"/>
      <c r="C8" s="80" t="s">
        <v>243</v>
      </c>
      <c r="D8" s="124"/>
      <c r="E8" s="27"/>
      <c r="F8" s="125"/>
      <c r="G8" s="126">
        <f>0-(SUM(D8:F8))</f>
        <v>0</v>
      </c>
      <c r="H8" s="126"/>
      <c r="I8" s="126">
        <f t="shared" si="0"/>
        <v>0</v>
      </c>
    </row>
    <row r="9" spans="1:9" ht="12">
      <c r="A9" s="380"/>
      <c r="B9" s="373"/>
      <c r="C9" s="80" t="s">
        <v>244</v>
      </c>
      <c r="D9" s="124"/>
      <c r="E9" s="27"/>
      <c r="F9" s="125"/>
      <c r="G9" s="126">
        <f>0-(SUM(D9:F9))</f>
        <v>0</v>
      </c>
      <c r="H9" s="126"/>
      <c r="I9" s="126">
        <f t="shared" si="0"/>
        <v>0</v>
      </c>
    </row>
    <row r="10" spans="1:9" ht="12">
      <c r="A10" s="380"/>
      <c r="B10" s="373"/>
      <c r="C10" s="80" t="s">
        <v>245</v>
      </c>
      <c r="D10" s="124"/>
      <c r="E10" s="27"/>
      <c r="F10" s="125"/>
      <c r="G10" s="126">
        <f>0-(SUM(D10:F10))</f>
        <v>0</v>
      </c>
      <c r="H10" s="126"/>
      <c r="I10" s="126">
        <f t="shared" si="0"/>
        <v>0</v>
      </c>
    </row>
    <row r="11" spans="1:9" ht="12">
      <c r="A11" s="380"/>
      <c r="B11" s="373"/>
      <c r="C11" s="80" t="s">
        <v>246</v>
      </c>
      <c r="D11" s="124"/>
      <c r="E11" s="27"/>
      <c r="F11" s="125"/>
      <c r="G11" s="126">
        <f>0-(SUM(D11:F11))</f>
        <v>0</v>
      </c>
      <c r="H11" s="126"/>
      <c r="I11" s="126">
        <f t="shared" si="0"/>
        <v>0</v>
      </c>
    </row>
    <row r="12" spans="1:9" ht="12">
      <c r="A12" s="380"/>
      <c r="B12" s="373"/>
      <c r="C12" s="80" t="s">
        <v>247</v>
      </c>
      <c r="D12" s="124"/>
      <c r="E12" s="27"/>
      <c r="F12" s="125"/>
      <c r="G12" s="147">
        <f>0-(SUM(D12:F12))</f>
        <v>0</v>
      </c>
      <c r="H12" s="126"/>
      <c r="I12" s="126">
        <f t="shared" si="0"/>
        <v>0</v>
      </c>
    </row>
    <row r="13" spans="1:9" ht="12">
      <c r="A13" s="380"/>
      <c r="B13" s="373"/>
      <c r="C13" s="80" t="s">
        <v>248</v>
      </c>
      <c r="D13" s="124"/>
      <c r="E13" s="27"/>
      <c r="F13" s="125"/>
      <c r="G13" s="126">
        <f aca="true" t="shared" si="1" ref="G13:G21">0-(SUM(D13:F13))</f>
        <v>0</v>
      </c>
      <c r="H13" s="126"/>
      <c r="I13" s="126">
        <f t="shared" si="0"/>
        <v>0</v>
      </c>
    </row>
    <row r="14" spans="1:9" ht="12">
      <c r="A14" s="380"/>
      <c r="B14" s="373"/>
      <c r="C14" s="80" t="s">
        <v>249</v>
      </c>
      <c r="D14" s="124"/>
      <c r="E14" s="27"/>
      <c r="F14" s="125"/>
      <c r="G14" s="126">
        <f t="shared" si="1"/>
        <v>0</v>
      </c>
      <c r="H14" s="126"/>
      <c r="I14" s="126">
        <f t="shared" si="0"/>
        <v>0</v>
      </c>
    </row>
    <row r="15" spans="1:9" ht="12">
      <c r="A15" s="380"/>
      <c r="B15" s="373"/>
      <c r="C15" s="80" t="s">
        <v>250</v>
      </c>
      <c r="D15" s="124"/>
      <c r="E15" s="27"/>
      <c r="F15" s="125"/>
      <c r="G15" s="126">
        <f t="shared" si="1"/>
        <v>0</v>
      </c>
      <c r="H15" s="126"/>
      <c r="I15" s="126">
        <f t="shared" si="0"/>
        <v>0</v>
      </c>
    </row>
    <row r="16" spans="1:9" ht="12">
      <c r="A16" s="380"/>
      <c r="B16" s="373"/>
      <c r="C16" s="80" t="s">
        <v>251</v>
      </c>
      <c r="D16" s="124"/>
      <c r="E16" s="27"/>
      <c r="F16" s="125"/>
      <c r="G16" s="126">
        <f t="shared" si="1"/>
        <v>0</v>
      </c>
      <c r="H16" s="126"/>
      <c r="I16" s="126">
        <f t="shared" si="0"/>
        <v>0</v>
      </c>
    </row>
    <row r="17" spans="1:9" ht="12">
      <c r="A17" s="380"/>
      <c r="B17" s="373"/>
      <c r="C17" s="80" t="s">
        <v>252</v>
      </c>
      <c r="D17" s="124"/>
      <c r="E17" s="27"/>
      <c r="F17" s="125"/>
      <c r="G17" s="126">
        <f t="shared" si="1"/>
        <v>0</v>
      </c>
      <c r="H17" s="126"/>
      <c r="I17" s="126">
        <f t="shared" si="0"/>
        <v>0</v>
      </c>
    </row>
    <row r="18" spans="1:9" ht="12">
      <c r="A18" s="380"/>
      <c r="B18" s="373"/>
      <c r="C18" s="80" t="s">
        <v>253</v>
      </c>
      <c r="D18" s="124"/>
      <c r="E18" s="27"/>
      <c r="F18" s="125"/>
      <c r="G18" s="126">
        <f t="shared" si="1"/>
        <v>0</v>
      </c>
      <c r="H18" s="126"/>
      <c r="I18" s="126">
        <f t="shared" si="0"/>
        <v>0</v>
      </c>
    </row>
    <row r="19" spans="1:9" ht="12">
      <c r="A19" s="380"/>
      <c r="B19" s="373"/>
      <c r="C19" s="80" t="s">
        <v>254</v>
      </c>
      <c r="D19" s="124"/>
      <c r="E19" s="27"/>
      <c r="F19" s="125"/>
      <c r="G19" s="126">
        <f t="shared" si="1"/>
        <v>0</v>
      </c>
      <c r="H19" s="126"/>
      <c r="I19" s="126">
        <f t="shared" si="0"/>
        <v>0</v>
      </c>
    </row>
    <row r="20" spans="1:9" ht="12">
      <c r="A20" s="380"/>
      <c r="B20" s="373"/>
      <c r="C20" s="80" t="s">
        <v>255</v>
      </c>
      <c r="D20" s="124"/>
      <c r="E20" s="27"/>
      <c r="F20" s="125"/>
      <c r="G20" s="126">
        <f t="shared" si="1"/>
        <v>0</v>
      </c>
      <c r="H20" s="126"/>
      <c r="I20" s="126">
        <f t="shared" si="0"/>
        <v>0</v>
      </c>
    </row>
    <row r="21" spans="1:9" ht="12">
      <c r="A21" s="380"/>
      <c r="B21" s="374"/>
      <c r="C21" s="84" t="s">
        <v>256</v>
      </c>
      <c r="D21" s="127">
        <f>SUM(D6:D20)</f>
        <v>0</v>
      </c>
      <c r="E21" s="33">
        <f>SUM(E6:E20)</f>
        <v>0</v>
      </c>
      <c r="F21" s="128">
        <f>SUM(F6:F20)</f>
        <v>0</v>
      </c>
      <c r="G21" s="129">
        <f t="shared" si="1"/>
        <v>0</v>
      </c>
      <c r="H21" s="129">
        <f>SUM(H6:H20)</f>
        <v>0</v>
      </c>
      <c r="I21" s="129">
        <f t="shared" si="0"/>
        <v>0</v>
      </c>
    </row>
    <row r="22" spans="1:9" ht="12">
      <c r="A22" s="380"/>
      <c r="B22" s="372" t="s">
        <v>294</v>
      </c>
      <c r="C22" s="75" t="s">
        <v>257</v>
      </c>
      <c r="D22" s="120"/>
      <c r="E22" s="22"/>
      <c r="F22" s="121"/>
      <c r="G22" s="123">
        <f aca="true" t="shared" si="2" ref="G22:G73">0-(SUM(D22:F22))</f>
        <v>0</v>
      </c>
      <c r="H22" s="123"/>
      <c r="I22" s="123">
        <f t="shared" si="0"/>
        <v>0</v>
      </c>
    </row>
    <row r="23" spans="1:9" ht="12">
      <c r="A23" s="380"/>
      <c r="B23" s="373"/>
      <c r="C23" s="80" t="s">
        <v>258</v>
      </c>
      <c r="D23" s="124"/>
      <c r="E23" s="27"/>
      <c r="F23" s="125"/>
      <c r="G23" s="126">
        <f t="shared" si="2"/>
        <v>0</v>
      </c>
      <c r="H23" s="126"/>
      <c r="I23" s="126">
        <f t="shared" si="0"/>
        <v>0</v>
      </c>
    </row>
    <row r="24" spans="1:9" ht="12">
      <c r="A24" s="380"/>
      <c r="B24" s="373"/>
      <c r="C24" s="80" t="s">
        <v>259</v>
      </c>
      <c r="D24" s="124"/>
      <c r="E24" s="27"/>
      <c r="F24" s="125"/>
      <c r="G24" s="126">
        <f t="shared" si="2"/>
        <v>0</v>
      </c>
      <c r="H24" s="126"/>
      <c r="I24" s="126">
        <f t="shared" si="0"/>
        <v>0</v>
      </c>
    </row>
    <row r="25" spans="1:9" ht="12">
      <c r="A25" s="380"/>
      <c r="B25" s="373"/>
      <c r="C25" s="80" t="s">
        <v>260</v>
      </c>
      <c r="D25" s="124"/>
      <c r="E25" s="27"/>
      <c r="F25" s="125"/>
      <c r="G25" s="126">
        <f t="shared" si="2"/>
        <v>0</v>
      </c>
      <c r="H25" s="126"/>
      <c r="I25" s="126">
        <f t="shared" si="0"/>
        <v>0</v>
      </c>
    </row>
    <row r="26" spans="1:9" ht="12">
      <c r="A26" s="380"/>
      <c r="B26" s="373"/>
      <c r="C26" s="80" t="s">
        <v>261</v>
      </c>
      <c r="D26" s="124"/>
      <c r="E26" s="27"/>
      <c r="F26" s="125"/>
      <c r="G26" s="126">
        <f t="shared" si="2"/>
        <v>0</v>
      </c>
      <c r="H26" s="126"/>
      <c r="I26" s="126">
        <f t="shared" si="0"/>
        <v>0</v>
      </c>
    </row>
    <row r="27" spans="1:9" ht="12">
      <c r="A27" s="380"/>
      <c r="B27" s="373"/>
      <c r="C27" s="80" t="s">
        <v>262</v>
      </c>
      <c r="D27" s="124"/>
      <c r="E27" s="27"/>
      <c r="F27" s="125"/>
      <c r="G27" s="126">
        <f t="shared" si="2"/>
        <v>0</v>
      </c>
      <c r="H27" s="126"/>
      <c r="I27" s="126">
        <f t="shared" si="0"/>
        <v>0</v>
      </c>
    </row>
    <row r="28" spans="1:9" ht="12">
      <c r="A28" s="380"/>
      <c r="B28" s="373"/>
      <c r="C28" s="80" t="s">
        <v>263</v>
      </c>
      <c r="D28" s="124"/>
      <c r="E28" s="27"/>
      <c r="F28" s="125"/>
      <c r="G28" s="126">
        <f t="shared" si="2"/>
        <v>0</v>
      </c>
      <c r="H28" s="126"/>
      <c r="I28" s="126">
        <f t="shared" si="0"/>
        <v>0</v>
      </c>
    </row>
    <row r="29" spans="1:9" ht="12">
      <c r="A29" s="380"/>
      <c r="B29" s="373"/>
      <c r="C29" s="80" t="s">
        <v>264</v>
      </c>
      <c r="D29" s="124"/>
      <c r="E29" s="27"/>
      <c r="F29" s="125"/>
      <c r="G29" s="126">
        <f t="shared" si="2"/>
        <v>0</v>
      </c>
      <c r="H29" s="126"/>
      <c r="I29" s="126">
        <f t="shared" si="0"/>
        <v>0</v>
      </c>
    </row>
    <row r="30" spans="1:9" ht="12">
      <c r="A30" s="380"/>
      <c r="B30" s="373"/>
      <c r="C30" s="80" t="s">
        <v>265</v>
      </c>
      <c r="D30" s="124"/>
      <c r="E30" s="27"/>
      <c r="F30" s="125"/>
      <c r="G30" s="126">
        <f t="shared" si="2"/>
        <v>0</v>
      </c>
      <c r="H30" s="126"/>
      <c r="I30" s="126">
        <f t="shared" si="0"/>
        <v>0</v>
      </c>
    </row>
    <row r="31" spans="1:9" ht="12">
      <c r="A31" s="380"/>
      <c r="B31" s="373"/>
      <c r="C31" s="80" t="s">
        <v>266</v>
      </c>
      <c r="D31" s="124"/>
      <c r="E31" s="27"/>
      <c r="F31" s="125"/>
      <c r="G31" s="126">
        <f t="shared" si="2"/>
        <v>0</v>
      </c>
      <c r="H31" s="126"/>
      <c r="I31" s="126">
        <f t="shared" si="0"/>
        <v>0</v>
      </c>
    </row>
    <row r="32" spans="1:9" ht="12">
      <c r="A32" s="380"/>
      <c r="B32" s="375"/>
      <c r="C32" s="88" t="s">
        <v>267</v>
      </c>
      <c r="D32" s="130">
        <f>SUM(D22:D31)</f>
        <v>0</v>
      </c>
      <c r="E32" s="43">
        <f>SUM(E22:E31)</f>
        <v>0</v>
      </c>
      <c r="F32" s="131">
        <f>SUM(F22:F31)</f>
        <v>0</v>
      </c>
      <c r="G32" s="132">
        <f t="shared" si="2"/>
        <v>0</v>
      </c>
      <c r="H32" s="132">
        <f>SUM(H22:H31)</f>
        <v>0</v>
      </c>
      <c r="I32" s="132">
        <f t="shared" si="0"/>
        <v>0</v>
      </c>
    </row>
    <row r="33" spans="1:9" ht="12">
      <c r="A33" s="381"/>
      <c r="B33" s="382" t="s">
        <v>330</v>
      </c>
      <c r="C33" s="383"/>
      <c r="D33" s="133">
        <f>D21-D32</f>
        <v>0</v>
      </c>
      <c r="E33" s="53">
        <f>E21-E32</f>
        <v>0</v>
      </c>
      <c r="F33" s="134">
        <f>F21-F32</f>
        <v>0</v>
      </c>
      <c r="G33" s="135">
        <f t="shared" si="2"/>
        <v>0</v>
      </c>
      <c r="H33" s="135">
        <f>H21-H32</f>
        <v>0</v>
      </c>
      <c r="I33" s="135">
        <f t="shared" si="0"/>
        <v>0</v>
      </c>
    </row>
    <row r="34" spans="1:9" ht="12">
      <c r="A34" s="379" t="s">
        <v>302</v>
      </c>
      <c r="B34" s="372" t="s">
        <v>293</v>
      </c>
      <c r="C34" s="75" t="s">
        <v>268</v>
      </c>
      <c r="D34" s="120"/>
      <c r="E34" s="22"/>
      <c r="F34" s="121"/>
      <c r="G34" s="123">
        <f t="shared" si="2"/>
        <v>0</v>
      </c>
      <c r="H34" s="123"/>
      <c r="I34" s="123">
        <f t="shared" si="0"/>
        <v>0</v>
      </c>
    </row>
    <row r="35" spans="1:9" ht="12">
      <c r="A35" s="380"/>
      <c r="B35" s="373"/>
      <c r="C35" s="80" t="s">
        <v>269</v>
      </c>
      <c r="D35" s="124"/>
      <c r="E35" s="27"/>
      <c r="F35" s="125"/>
      <c r="G35" s="126">
        <f t="shared" si="2"/>
        <v>0</v>
      </c>
      <c r="H35" s="126"/>
      <c r="I35" s="126">
        <f t="shared" si="0"/>
        <v>0</v>
      </c>
    </row>
    <row r="36" spans="1:9" ht="12">
      <c r="A36" s="380"/>
      <c r="B36" s="373"/>
      <c r="C36" s="80" t="s">
        <v>270</v>
      </c>
      <c r="D36" s="124"/>
      <c r="E36" s="27"/>
      <c r="F36" s="125"/>
      <c r="G36" s="126">
        <f t="shared" si="2"/>
        <v>0</v>
      </c>
      <c r="H36" s="126"/>
      <c r="I36" s="126">
        <f t="shared" si="0"/>
        <v>0</v>
      </c>
    </row>
    <row r="37" spans="1:9" ht="12">
      <c r="A37" s="380"/>
      <c r="B37" s="373"/>
      <c r="C37" s="80" t="s">
        <v>271</v>
      </c>
      <c r="D37" s="124"/>
      <c r="E37" s="27"/>
      <c r="F37" s="125"/>
      <c r="G37" s="126">
        <f t="shared" si="2"/>
        <v>0</v>
      </c>
      <c r="H37" s="126"/>
      <c r="I37" s="126">
        <f t="shared" si="0"/>
        <v>0</v>
      </c>
    </row>
    <row r="38" spans="1:9" ht="12">
      <c r="A38" s="380"/>
      <c r="B38" s="373"/>
      <c r="C38" s="80" t="s">
        <v>272</v>
      </c>
      <c r="D38" s="124"/>
      <c r="E38" s="27"/>
      <c r="F38" s="125"/>
      <c r="G38" s="126">
        <f t="shared" si="2"/>
        <v>0</v>
      </c>
      <c r="H38" s="126"/>
      <c r="I38" s="126">
        <f t="shared" si="0"/>
        <v>0</v>
      </c>
    </row>
    <row r="39" spans="1:9" ht="12">
      <c r="A39" s="380"/>
      <c r="B39" s="374"/>
      <c r="C39" s="84" t="s">
        <v>273</v>
      </c>
      <c r="D39" s="127">
        <f>SUM(D34:D38)</f>
        <v>0</v>
      </c>
      <c r="E39" s="33">
        <f>SUM(E34:E38)</f>
        <v>0</v>
      </c>
      <c r="F39" s="128">
        <f>SUM(F34:F38)</f>
        <v>0</v>
      </c>
      <c r="G39" s="129">
        <f t="shared" si="2"/>
        <v>0</v>
      </c>
      <c r="H39" s="129">
        <f>SUM(H34:H38)</f>
        <v>0</v>
      </c>
      <c r="I39" s="129">
        <f t="shared" si="0"/>
        <v>0</v>
      </c>
    </row>
    <row r="40" spans="1:9" ht="12">
      <c r="A40" s="380"/>
      <c r="B40" s="384" t="s">
        <v>294</v>
      </c>
      <c r="C40" s="97" t="s">
        <v>274</v>
      </c>
      <c r="D40" s="136"/>
      <c r="E40" s="38"/>
      <c r="F40" s="137"/>
      <c r="G40" s="138">
        <f t="shared" si="2"/>
        <v>0</v>
      </c>
      <c r="H40" s="138"/>
      <c r="I40" s="138">
        <f t="shared" si="0"/>
        <v>0</v>
      </c>
    </row>
    <row r="41" spans="1:9" ht="12">
      <c r="A41" s="380"/>
      <c r="B41" s="373"/>
      <c r="C41" s="80" t="s">
        <v>275</v>
      </c>
      <c r="D41" s="124"/>
      <c r="E41" s="27"/>
      <c r="F41" s="125"/>
      <c r="G41" s="126">
        <f t="shared" si="2"/>
        <v>0</v>
      </c>
      <c r="H41" s="126"/>
      <c r="I41" s="126">
        <f t="shared" si="0"/>
        <v>0</v>
      </c>
    </row>
    <row r="42" spans="1:9" ht="12">
      <c r="A42" s="380"/>
      <c r="B42" s="373"/>
      <c r="C42" s="80" t="s">
        <v>276</v>
      </c>
      <c r="D42" s="124"/>
      <c r="E42" s="27"/>
      <c r="F42" s="125"/>
      <c r="G42" s="126">
        <f t="shared" si="2"/>
        <v>0</v>
      </c>
      <c r="H42" s="126"/>
      <c r="I42" s="126">
        <f t="shared" si="0"/>
        <v>0</v>
      </c>
    </row>
    <row r="43" spans="1:9" ht="12">
      <c r="A43" s="380"/>
      <c r="B43" s="373"/>
      <c r="C43" s="80" t="s">
        <v>277</v>
      </c>
      <c r="D43" s="124"/>
      <c r="E43" s="27"/>
      <c r="F43" s="125"/>
      <c r="G43" s="126">
        <f t="shared" si="2"/>
        <v>0</v>
      </c>
      <c r="H43" s="126"/>
      <c r="I43" s="126">
        <f t="shared" si="0"/>
        <v>0</v>
      </c>
    </row>
    <row r="44" spans="1:9" ht="12">
      <c r="A44" s="380"/>
      <c r="B44" s="373"/>
      <c r="C44" s="80" t="s">
        <v>278</v>
      </c>
      <c r="D44" s="124"/>
      <c r="E44" s="27"/>
      <c r="F44" s="125"/>
      <c r="G44" s="126">
        <f t="shared" si="2"/>
        <v>0</v>
      </c>
      <c r="H44" s="126"/>
      <c r="I44" s="126">
        <f t="shared" si="0"/>
        <v>0</v>
      </c>
    </row>
    <row r="45" spans="1:9" ht="12">
      <c r="A45" s="380"/>
      <c r="B45" s="374"/>
      <c r="C45" s="84" t="s">
        <v>279</v>
      </c>
      <c r="D45" s="127">
        <f>SUM(D40:D44)</f>
        <v>0</v>
      </c>
      <c r="E45" s="33">
        <f>SUM(E40:E44)</f>
        <v>0</v>
      </c>
      <c r="F45" s="128">
        <f>SUM(F40:F44)</f>
        <v>0</v>
      </c>
      <c r="G45" s="129">
        <f t="shared" si="2"/>
        <v>0</v>
      </c>
      <c r="H45" s="129">
        <f>SUM(H40:H44)</f>
        <v>0</v>
      </c>
      <c r="I45" s="129">
        <f t="shared" si="0"/>
        <v>0</v>
      </c>
    </row>
    <row r="46" spans="1:9" ht="12">
      <c r="A46" s="381"/>
      <c r="B46" s="382" t="s">
        <v>331</v>
      </c>
      <c r="C46" s="383"/>
      <c r="D46" s="133">
        <f>D39-D45</f>
        <v>0</v>
      </c>
      <c r="E46" s="53">
        <f>E39-E45</f>
        <v>0</v>
      </c>
      <c r="F46" s="134">
        <f>F39-F45</f>
        <v>0</v>
      </c>
      <c r="G46" s="135">
        <f t="shared" si="2"/>
        <v>0</v>
      </c>
      <c r="H46" s="135">
        <f>H39-H45</f>
        <v>0</v>
      </c>
      <c r="I46" s="135">
        <f t="shared" si="0"/>
        <v>0</v>
      </c>
    </row>
    <row r="47" spans="1:9" ht="12">
      <c r="A47" s="379" t="s">
        <v>303</v>
      </c>
      <c r="B47" s="372" t="s">
        <v>293</v>
      </c>
      <c r="C47" s="75" t="s">
        <v>280</v>
      </c>
      <c r="D47" s="120"/>
      <c r="E47" s="22"/>
      <c r="F47" s="121"/>
      <c r="G47" s="123">
        <f t="shared" si="2"/>
        <v>0</v>
      </c>
      <c r="H47" s="123"/>
      <c r="I47" s="123">
        <f t="shared" si="0"/>
        <v>0</v>
      </c>
    </row>
    <row r="48" spans="1:9" ht="12">
      <c r="A48" s="380"/>
      <c r="B48" s="373"/>
      <c r="C48" s="80" t="s">
        <v>281</v>
      </c>
      <c r="D48" s="124"/>
      <c r="E48" s="27"/>
      <c r="F48" s="125"/>
      <c r="G48" s="126">
        <f t="shared" si="2"/>
        <v>0</v>
      </c>
      <c r="H48" s="126"/>
      <c r="I48" s="126">
        <f t="shared" si="0"/>
        <v>0</v>
      </c>
    </row>
    <row r="49" spans="1:9" ht="12">
      <c r="A49" s="380"/>
      <c r="B49" s="373"/>
      <c r="C49" s="80" t="s">
        <v>282</v>
      </c>
      <c r="D49" s="124"/>
      <c r="E49" s="27"/>
      <c r="F49" s="125"/>
      <c r="G49" s="126">
        <f t="shared" si="2"/>
        <v>0</v>
      </c>
      <c r="H49" s="126"/>
      <c r="I49" s="126">
        <f t="shared" si="0"/>
        <v>0</v>
      </c>
    </row>
    <row r="50" spans="1:9" ht="12">
      <c r="A50" s="380"/>
      <c r="B50" s="373"/>
      <c r="C50" s="80" t="s">
        <v>283</v>
      </c>
      <c r="D50" s="124"/>
      <c r="E50" s="27"/>
      <c r="F50" s="125"/>
      <c r="G50" s="126">
        <f t="shared" si="2"/>
        <v>0</v>
      </c>
      <c r="H50" s="126"/>
      <c r="I50" s="126">
        <f t="shared" si="0"/>
        <v>0</v>
      </c>
    </row>
    <row r="51" spans="1:9" ht="12">
      <c r="A51" s="380"/>
      <c r="B51" s="373"/>
      <c r="C51" s="80" t="s">
        <v>284</v>
      </c>
      <c r="D51" s="124"/>
      <c r="E51" s="27"/>
      <c r="F51" s="125"/>
      <c r="G51" s="126">
        <f t="shared" si="2"/>
        <v>0</v>
      </c>
      <c r="H51" s="126"/>
      <c r="I51" s="126">
        <f t="shared" si="0"/>
        <v>0</v>
      </c>
    </row>
    <row r="52" spans="1:9" ht="12">
      <c r="A52" s="380"/>
      <c r="B52" s="373"/>
      <c r="C52" s="80" t="s">
        <v>316</v>
      </c>
      <c r="D52" s="124"/>
      <c r="E52" s="27"/>
      <c r="F52" s="125"/>
      <c r="G52" s="126">
        <f t="shared" si="2"/>
        <v>0</v>
      </c>
      <c r="H52" s="126"/>
      <c r="I52" s="126">
        <f t="shared" si="0"/>
        <v>0</v>
      </c>
    </row>
    <row r="53" spans="1:9" ht="12">
      <c r="A53" s="380"/>
      <c r="B53" s="373"/>
      <c r="C53" s="80" t="s">
        <v>340</v>
      </c>
      <c r="D53" s="124"/>
      <c r="E53" s="27"/>
      <c r="F53" s="125"/>
      <c r="G53" s="126">
        <f t="shared" si="2"/>
        <v>0</v>
      </c>
      <c r="H53" s="126"/>
      <c r="I53" s="126">
        <f t="shared" si="0"/>
        <v>0</v>
      </c>
    </row>
    <row r="54" spans="1:9" ht="12">
      <c r="A54" s="380"/>
      <c r="B54" s="373"/>
      <c r="C54" s="80" t="s">
        <v>317</v>
      </c>
      <c r="D54" s="124"/>
      <c r="E54" s="27"/>
      <c r="F54" s="125"/>
      <c r="G54" s="126">
        <f t="shared" si="2"/>
        <v>0</v>
      </c>
      <c r="H54" s="126"/>
      <c r="I54" s="126">
        <f t="shared" si="0"/>
        <v>0</v>
      </c>
    </row>
    <row r="55" spans="1:9" ht="12">
      <c r="A55" s="380"/>
      <c r="B55" s="373"/>
      <c r="C55" s="80" t="s">
        <v>341</v>
      </c>
      <c r="D55" s="124"/>
      <c r="E55" s="27"/>
      <c r="F55" s="125"/>
      <c r="G55" s="126">
        <f t="shared" si="2"/>
        <v>0</v>
      </c>
      <c r="H55" s="126"/>
      <c r="I55" s="126">
        <f t="shared" si="0"/>
        <v>0</v>
      </c>
    </row>
    <row r="56" spans="1:9" ht="12">
      <c r="A56" s="380"/>
      <c r="B56" s="373"/>
      <c r="C56" s="80" t="s">
        <v>318</v>
      </c>
      <c r="D56" s="124"/>
      <c r="E56" s="27"/>
      <c r="F56" s="125"/>
      <c r="G56" s="126">
        <f t="shared" si="2"/>
        <v>0</v>
      </c>
      <c r="H56" s="126"/>
      <c r="I56" s="126">
        <f t="shared" si="0"/>
        <v>0</v>
      </c>
    </row>
    <row r="57" spans="1:9" ht="12">
      <c r="A57" s="380"/>
      <c r="B57" s="373"/>
      <c r="C57" s="275" t="s">
        <v>342</v>
      </c>
      <c r="D57" s="124"/>
      <c r="E57" s="27"/>
      <c r="F57" s="125"/>
      <c r="G57" s="126"/>
      <c r="H57" s="126"/>
      <c r="I57" s="126"/>
    </row>
    <row r="58" spans="1:9" ht="12">
      <c r="A58" s="380"/>
      <c r="B58" s="373"/>
      <c r="C58" s="80" t="s">
        <v>1138</v>
      </c>
      <c r="D58" s="124"/>
      <c r="E58" s="27"/>
      <c r="F58" s="125"/>
      <c r="G58" s="126">
        <f t="shared" si="2"/>
        <v>0</v>
      </c>
      <c r="H58" s="126"/>
      <c r="I58" s="126">
        <f t="shared" si="0"/>
        <v>0</v>
      </c>
    </row>
    <row r="59" spans="1:9" ht="12">
      <c r="A59" s="380"/>
      <c r="B59" s="374"/>
      <c r="C59" s="84" t="s">
        <v>286</v>
      </c>
      <c r="D59" s="127">
        <f>SUM(D47:D58)</f>
        <v>0</v>
      </c>
      <c r="E59" s="33">
        <f>SUM(E47:E58)</f>
        <v>0</v>
      </c>
      <c r="F59" s="128">
        <f>SUM(F47:F58)</f>
        <v>0</v>
      </c>
      <c r="G59" s="129">
        <f t="shared" si="2"/>
        <v>0</v>
      </c>
      <c r="H59" s="129">
        <f>SUM(H47:H58)</f>
        <v>0</v>
      </c>
      <c r="I59" s="129">
        <f t="shared" si="0"/>
        <v>0</v>
      </c>
    </row>
    <row r="60" spans="1:9" ht="12">
      <c r="A60" s="380"/>
      <c r="B60" s="384" t="s">
        <v>294</v>
      </c>
      <c r="C60" s="97" t="s">
        <v>287</v>
      </c>
      <c r="D60" s="136"/>
      <c r="E60" s="38"/>
      <c r="F60" s="137"/>
      <c r="G60" s="138">
        <f t="shared" si="2"/>
        <v>0</v>
      </c>
      <c r="H60" s="138"/>
      <c r="I60" s="138">
        <f t="shared" si="0"/>
        <v>0</v>
      </c>
    </row>
    <row r="61" spans="1:9" ht="12">
      <c r="A61" s="380"/>
      <c r="B61" s="373"/>
      <c r="C61" s="80" t="s">
        <v>288</v>
      </c>
      <c r="D61" s="124"/>
      <c r="E61" s="27"/>
      <c r="F61" s="125"/>
      <c r="G61" s="126">
        <f t="shared" si="2"/>
        <v>0</v>
      </c>
      <c r="H61" s="126"/>
      <c r="I61" s="126">
        <f t="shared" si="0"/>
        <v>0</v>
      </c>
    </row>
    <row r="62" spans="1:9" ht="12">
      <c r="A62" s="380"/>
      <c r="B62" s="373"/>
      <c r="C62" s="80" t="s">
        <v>289</v>
      </c>
      <c r="D62" s="124"/>
      <c r="E62" s="27"/>
      <c r="F62" s="125"/>
      <c r="G62" s="126">
        <f t="shared" si="2"/>
        <v>0</v>
      </c>
      <c r="H62" s="126"/>
      <c r="I62" s="126">
        <f t="shared" si="0"/>
        <v>0</v>
      </c>
    </row>
    <row r="63" spans="1:9" ht="12">
      <c r="A63" s="380"/>
      <c r="B63" s="373"/>
      <c r="C63" s="80" t="s">
        <v>290</v>
      </c>
      <c r="D63" s="124"/>
      <c r="E63" s="27"/>
      <c r="F63" s="125"/>
      <c r="G63" s="126">
        <f t="shared" si="2"/>
        <v>0</v>
      </c>
      <c r="H63" s="126"/>
      <c r="I63" s="126">
        <f t="shared" si="0"/>
        <v>0</v>
      </c>
    </row>
    <row r="64" spans="1:9" ht="12">
      <c r="A64" s="380"/>
      <c r="B64" s="373"/>
      <c r="C64" s="80" t="s">
        <v>319</v>
      </c>
      <c r="D64" s="124"/>
      <c r="E64" s="27"/>
      <c r="F64" s="125"/>
      <c r="G64" s="126">
        <f t="shared" si="2"/>
        <v>0</v>
      </c>
      <c r="H64" s="126"/>
      <c r="I64" s="126">
        <f t="shared" si="0"/>
        <v>0</v>
      </c>
    </row>
    <row r="65" spans="1:9" ht="12">
      <c r="A65" s="380"/>
      <c r="B65" s="373"/>
      <c r="C65" s="80" t="s">
        <v>343</v>
      </c>
      <c r="D65" s="124"/>
      <c r="E65" s="27"/>
      <c r="F65" s="125"/>
      <c r="G65" s="126">
        <f t="shared" si="2"/>
        <v>0</v>
      </c>
      <c r="H65" s="126"/>
      <c r="I65" s="126">
        <f t="shared" si="0"/>
        <v>0</v>
      </c>
    </row>
    <row r="66" spans="1:9" ht="12">
      <c r="A66" s="380"/>
      <c r="B66" s="373"/>
      <c r="C66" s="80" t="s">
        <v>320</v>
      </c>
      <c r="D66" s="124"/>
      <c r="E66" s="27"/>
      <c r="F66" s="125"/>
      <c r="G66" s="126">
        <f t="shared" si="2"/>
        <v>0</v>
      </c>
      <c r="H66" s="126"/>
      <c r="I66" s="126">
        <f t="shared" si="0"/>
        <v>0</v>
      </c>
    </row>
    <row r="67" spans="1:9" ht="12">
      <c r="A67" s="380"/>
      <c r="B67" s="373"/>
      <c r="C67" s="80" t="s">
        <v>344</v>
      </c>
      <c r="D67" s="124"/>
      <c r="E67" s="27"/>
      <c r="F67" s="125"/>
      <c r="G67" s="126">
        <f t="shared" si="2"/>
        <v>0</v>
      </c>
      <c r="H67" s="126"/>
      <c r="I67" s="126">
        <f t="shared" si="0"/>
        <v>0</v>
      </c>
    </row>
    <row r="68" spans="1:9" ht="12">
      <c r="A68" s="380"/>
      <c r="B68" s="373"/>
      <c r="C68" s="80" t="s">
        <v>321</v>
      </c>
      <c r="D68" s="124"/>
      <c r="E68" s="27"/>
      <c r="F68" s="125"/>
      <c r="G68" s="126">
        <f t="shared" si="2"/>
        <v>0</v>
      </c>
      <c r="H68" s="126"/>
      <c r="I68" s="126">
        <f t="shared" si="0"/>
        <v>0</v>
      </c>
    </row>
    <row r="69" spans="1:9" ht="12">
      <c r="A69" s="380"/>
      <c r="B69" s="373"/>
      <c r="C69" s="275" t="s">
        <v>345</v>
      </c>
      <c r="D69" s="124"/>
      <c r="E69" s="27"/>
      <c r="F69" s="125"/>
      <c r="G69" s="126"/>
      <c r="H69" s="126"/>
      <c r="I69" s="126"/>
    </row>
    <row r="70" spans="1:9" ht="12">
      <c r="A70" s="380"/>
      <c r="B70" s="373"/>
      <c r="C70" s="80" t="s">
        <v>1137</v>
      </c>
      <c r="D70" s="124"/>
      <c r="E70" s="27"/>
      <c r="F70" s="125"/>
      <c r="G70" s="126">
        <f t="shared" si="2"/>
        <v>0</v>
      </c>
      <c r="H70" s="126"/>
      <c r="I70" s="126">
        <f t="shared" si="0"/>
        <v>0</v>
      </c>
    </row>
    <row r="71" spans="1:9" ht="12">
      <c r="A71" s="380"/>
      <c r="B71" s="374"/>
      <c r="C71" s="84" t="s">
        <v>292</v>
      </c>
      <c r="D71" s="127">
        <f>SUM(D60:D70)</f>
        <v>0</v>
      </c>
      <c r="E71" s="33">
        <f>SUM(E60:E70)</f>
        <v>0</v>
      </c>
      <c r="F71" s="128">
        <f>SUM(F60:F70)</f>
        <v>0</v>
      </c>
      <c r="G71" s="129">
        <f t="shared" si="2"/>
        <v>0</v>
      </c>
      <c r="H71" s="129">
        <f>SUM(H60:H70)</f>
        <v>0</v>
      </c>
      <c r="I71" s="129">
        <f t="shared" si="0"/>
        <v>0</v>
      </c>
    </row>
    <row r="72" spans="1:9" ht="12">
      <c r="A72" s="381"/>
      <c r="B72" s="382" t="s">
        <v>332</v>
      </c>
      <c r="C72" s="383"/>
      <c r="D72" s="133">
        <f>D59-D71</f>
        <v>0</v>
      </c>
      <c r="E72" s="53">
        <f>E59-E71</f>
        <v>0</v>
      </c>
      <c r="F72" s="134">
        <f>F59-F71</f>
        <v>0</v>
      </c>
      <c r="G72" s="135">
        <f t="shared" si="2"/>
        <v>0</v>
      </c>
      <c r="H72" s="135">
        <f>H59-H71</f>
        <v>0</v>
      </c>
      <c r="I72" s="135">
        <f t="shared" si="0"/>
        <v>0</v>
      </c>
    </row>
    <row r="73" spans="1:9" ht="12">
      <c r="A73" s="393" t="s">
        <v>333</v>
      </c>
      <c r="B73" s="394"/>
      <c r="C73" s="395"/>
      <c r="D73" s="139">
        <f>D33+D46+D72</f>
        <v>0</v>
      </c>
      <c r="E73" s="140">
        <f>E33+E46+E72</f>
        <v>0</v>
      </c>
      <c r="F73" s="141">
        <f>F33+F46+F72</f>
        <v>0</v>
      </c>
      <c r="G73" s="142">
        <f t="shared" si="2"/>
        <v>0</v>
      </c>
      <c r="H73" s="142">
        <f>H33+H46+H72</f>
        <v>0</v>
      </c>
      <c r="I73" s="142">
        <f>G73+H73</f>
        <v>0</v>
      </c>
    </row>
    <row r="74" spans="1:6" ht="12">
      <c r="A74" s="110"/>
      <c r="B74" s="110"/>
      <c r="C74" s="110"/>
      <c r="D74" s="143"/>
      <c r="E74" s="143"/>
      <c r="F74" s="143"/>
    </row>
    <row r="75" spans="1:9" ht="12">
      <c r="A75" s="385" t="s">
        <v>308</v>
      </c>
      <c r="B75" s="386"/>
      <c r="C75" s="387"/>
      <c r="D75" s="133"/>
      <c r="E75" s="53"/>
      <c r="F75" s="134"/>
      <c r="G75" s="135">
        <f>0-(SUM(D75:F75))</f>
        <v>0</v>
      </c>
      <c r="H75" s="135"/>
      <c r="I75" s="135">
        <f>G75+H75</f>
        <v>0</v>
      </c>
    </row>
    <row r="76" spans="1:9" ht="12">
      <c r="A76" s="388" t="s">
        <v>334</v>
      </c>
      <c r="B76" s="389"/>
      <c r="C76" s="390"/>
      <c r="D76" s="144">
        <f>D73+D75</f>
        <v>0</v>
      </c>
      <c r="E76" s="58">
        <f>E73+E75</f>
        <v>0</v>
      </c>
      <c r="F76" s="145">
        <f>F73+F75</f>
        <v>0</v>
      </c>
      <c r="G76" s="146">
        <f>0-(SUM(D76:F76))</f>
        <v>0</v>
      </c>
      <c r="H76" s="146">
        <f>H73+H75</f>
        <v>0</v>
      </c>
      <c r="I76" s="146">
        <f>G76+H76</f>
        <v>0</v>
      </c>
    </row>
  </sheetData>
  <sheetProtection/>
  <mergeCells count="18">
    <mergeCell ref="A2:I2"/>
    <mergeCell ref="A75:C75"/>
    <mergeCell ref="A76:C76"/>
    <mergeCell ref="A73:C73"/>
    <mergeCell ref="A34:A46"/>
    <mergeCell ref="A47:A72"/>
    <mergeCell ref="B47:B59"/>
    <mergeCell ref="B60:B71"/>
    <mergeCell ref="B72:C72"/>
    <mergeCell ref="B34:B39"/>
    <mergeCell ref="B40:B45"/>
    <mergeCell ref="B33:C33"/>
    <mergeCell ref="B46:C46"/>
    <mergeCell ref="A3:I3"/>
    <mergeCell ref="B6:B21"/>
    <mergeCell ref="B22:B32"/>
    <mergeCell ref="A5:C5"/>
    <mergeCell ref="A6:A33"/>
  </mergeCells>
  <printOptions/>
  <pageMargins left="0.7874015748031497" right="0.7874015748031497" top="0.3937007874015748"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L25"/>
  <sheetViews>
    <sheetView view="pageBreakPreview" zoomScale="130" zoomScaleNormal="130" zoomScaleSheetLayoutView="130" zoomScalePageLayoutView="0" workbookViewId="0" topLeftCell="A1">
      <selection activeCell="G17" sqref="G17"/>
    </sheetView>
  </sheetViews>
  <sheetFormatPr defaultColWidth="9.00390625" defaultRowHeight="12.75"/>
  <cols>
    <col min="1" max="1" width="2.375" style="3" bestFit="1" customWidth="1"/>
    <col min="2" max="2" width="29.25390625" style="3" bestFit="1" customWidth="1"/>
    <col min="3" max="12" width="8.25390625" style="3" customWidth="1"/>
    <col min="13" max="16384" width="9.00390625" style="3" customWidth="1"/>
  </cols>
  <sheetData>
    <row r="1" ht="17.25" customHeight="1">
      <c r="L1" s="287" t="s">
        <v>1174</v>
      </c>
    </row>
    <row r="2" spans="2:12" ht="12">
      <c r="B2" s="863" t="s">
        <v>1228</v>
      </c>
      <c r="C2" s="863"/>
      <c r="D2" s="863"/>
      <c r="E2" s="863"/>
      <c r="F2" s="863"/>
      <c r="G2" s="863"/>
      <c r="H2" s="863"/>
      <c r="I2" s="863"/>
      <c r="J2" s="863"/>
      <c r="K2" s="863"/>
      <c r="L2" s="863"/>
    </row>
    <row r="3" spans="2:12" ht="12">
      <c r="B3" s="276"/>
      <c r="C3" s="276"/>
      <c r="D3" s="276"/>
      <c r="E3" s="276"/>
      <c r="F3" s="276"/>
      <c r="G3" s="276"/>
      <c r="H3" s="276"/>
      <c r="I3" s="276"/>
      <c r="J3" s="276"/>
      <c r="K3" s="276"/>
      <c r="L3" s="276"/>
    </row>
    <row r="4" spans="1:12" s="261" customFormat="1" ht="12">
      <c r="A4" s="467" t="s">
        <v>1175</v>
      </c>
      <c r="B4" s="467"/>
      <c r="C4" s="467"/>
      <c r="D4" s="467"/>
      <c r="E4" s="467"/>
      <c r="F4" s="467"/>
      <c r="G4" s="467"/>
      <c r="H4" s="467"/>
      <c r="I4" s="467"/>
      <c r="J4" s="467"/>
      <c r="K4" s="467"/>
      <c r="L4" s="467"/>
    </row>
    <row r="5" spans="2:12" s="261" customFormat="1" ht="12">
      <c r="B5" s="277"/>
      <c r="C5" s="277"/>
      <c r="D5" s="277"/>
      <c r="E5" s="277"/>
      <c r="F5" s="277"/>
      <c r="G5" s="277"/>
      <c r="H5" s="277"/>
      <c r="I5" s="277"/>
      <c r="J5" s="277"/>
      <c r="K5" s="277"/>
      <c r="L5" s="277"/>
    </row>
    <row r="6" spans="2:12" s="261" customFormat="1" ht="12">
      <c r="B6" s="277"/>
      <c r="C6" s="277"/>
      <c r="D6" s="277"/>
      <c r="E6" s="277"/>
      <c r="F6" s="277"/>
      <c r="G6" s="277"/>
      <c r="H6" s="277"/>
      <c r="I6" s="277"/>
      <c r="J6" s="277"/>
      <c r="K6" s="277"/>
      <c r="L6" s="277"/>
    </row>
    <row r="7" spans="1:12" s="261" customFormat="1" ht="12">
      <c r="A7" s="285" t="s">
        <v>1143</v>
      </c>
      <c r="B7" s="290"/>
      <c r="C7" s="277"/>
      <c r="D7" s="277"/>
      <c r="E7" s="277"/>
      <c r="F7" s="277"/>
      <c r="G7" s="277"/>
      <c r="H7" s="277"/>
      <c r="I7" s="277"/>
      <c r="J7" s="277"/>
      <c r="K7" s="277"/>
      <c r="L7" s="277"/>
    </row>
    <row r="8" spans="1:12" s="261" customFormat="1" ht="12">
      <c r="A8" s="285" t="s">
        <v>1144</v>
      </c>
      <c r="B8" s="290"/>
      <c r="C8" s="277"/>
      <c r="D8" s="277"/>
      <c r="E8" s="277"/>
      <c r="F8" s="277"/>
      <c r="G8" s="277"/>
      <c r="H8" s="277"/>
      <c r="I8" s="277"/>
      <c r="J8" s="277"/>
      <c r="K8" s="277"/>
      <c r="L8" s="277"/>
    </row>
    <row r="9" s="261" customFormat="1" ht="18" customHeight="1">
      <c r="L9" s="304" t="s">
        <v>1145</v>
      </c>
    </row>
    <row r="10" spans="1:12" s="261" customFormat="1" ht="12">
      <c r="A10" s="856" t="s">
        <v>1146</v>
      </c>
      <c r="B10" s="856"/>
      <c r="C10" s="864" t="s">
        <v>1176</v>
      </c>
      <c r="D10" s="864"/>
      <c r="E10" s="864"/>
      <c r="F10" s="864"/>
      <c r="G10" s="856"/>
      <c r="H10" s="856"/>
      <c r="I10" s="856"/>
      <c r="J10" s="856"/>
      <c r="K10" s="856"/>
      <c r="L10" s="856"/>
    </row>
    <row r="11" spans="1:12" s="261" customFormat="1" ht="12">
      <c r="A11" s="856"/>
      <c r="B11" s="856"/>
      <c r="C11" s="855" t="s">
        <v>1147</v>
      </c>
      <c r="D11" s="853" t="s">
        <v>1177</v>
      </c>
      <c r="E11" s="857"/>
      <c r="F11" s="854"/>
      <c r="G11" s="853" t="s">
        <v>1178</v>
      </c>
      <c r="H11" s="857"/>
      <c r="I11" s="854"/>
      <c r="J11" s="853" t="s">
        <v>1179</v>
      </c>
      <c r="K11" s="857"/>
      <c r="L11" s="854"/>
    </row>
    <row r="12" spans="1:12" s="261" customFormat="1" ht="12">
      <c r="A12" s="856"/>
      <c r="B12" s="856"/>
      <c r="C12" s="856"/>
      <c r="D12" s="858" t="s">
        <v>1180</v>
      </c>
      <c r="E12" s="860" t="s">
        <v>1181</v>
      </c>
      <c r="F12" s="860" t="s">
        <v>1182</v>
      </c>
      <c r="G12" s="861" t="s">
        <v>1180</v>
      </c>
      <c r="H12" s="860" t="s">
        <v>1181</v>
      </c>
      <c r="I12" s="860" t="s">
        <v>1182</v>
      </c>
      <c r="J12" s="861" t="s">
        <v>1180</v>
      </c>
      <c r="K12" s="860" t="s">
        <v>1181</v>
      </c>
      <c r="L12" s="860" t="s">
        <v>1182</v>
      </c>
    </row>
    <row r="13" spans="1:12" s="261" customFormat="1" ht="12">
      <c r="A13" s="856"/>
      <c r="B13" s="856"/>
      <c r="C13" s="856"/>
      <c r="D13" s="859"/>
      <c r="E13" s="860"/>
      <c r="F13" s="860"/>
      <c r="G13" s="862"/>
      <c r="H13" s="860"/>
      <c r="I13" s="860"/>
      <c r="J13" s="862"/>
      <c r="K13" s="860"/>
      <c r="L13" s="860"/>
    </row>
    <row r="14" spans="1:12" s="261" customFormat="1" ht="12">
      <c r="A14" s="850" t="s">
        <v>1150</v>
      </c>
      <c r="B14" s="305" t="s">
        <v>1151</v>
      </c>
      <c r="C14" s="316"/>
      <c r="D14" s="316"/>
      <c r="E14" s="316"/>
      <c r="F14" s="316"/>
      <c r="G14" s="316"/>
      <c r="H14" s="316"/>
      <c r="I14" s="316"/>
      <c r="J14" s="316"/>
      <c r="K14" s="316"/>
      <c r="L14" s="316"/>
    </row>
    <row r="15" spans="1:12" s="261" customFormat="1" ht="12">
      <c r="A15" s="852"/>
      <c r="B15" s="303" t="s">
        <v>1152</v>
      </c>
      <c r="C15" s="327"/>
      <c r="D15" s="327"/>
      <c r="E15" s="327"/>
      <c r="F15" s="327"/>
      <c r="G15" s="327"/>
      <c r="H15" s="327"/>
      <c r="I15" s="327"/>
      <c r="J15" s="327"/>
      <c r="K15" s="327"/>
      <c r="L15" s="327"/>
    </row>
    <row r="16" spans="1:12" s="261" customFormat="1" ht="12">
      <c r="A16" s="850" t="s">
        <v>1153</v>
      </c>
      <c r="B16" s="306" t="s">
        <v>1154</v>
      </c>
      <c r="C16" s="317"/>
      <c r="D16" s="317"/>
      <c r="E16" s="317"/>
      <c r="F16" s="317"/>
      <c r="G16" s="317"/>
      <c r="H16" s="317"/>
      <c r="I16" s="317"/>
      <c r="J16" s="317"/>
      <c r="K16" s="317"/>
      <c r="L16" s="317"/>
    </row>
    <row r="17" spans="1:12" s="261" customFormat="1" ht="12">
      <c r="A17" s="851"/>
      <c r="B17" s="300" t="s">
        <v>1155</v>
      </c>
      <c r="C17" s="317"/>
      <c r="D17" s="317"/>
      <c r="E17" s="317"/>
      <c r="F17" s="317"/>
      <c r="G17" s="317"/>
      <c r="H17" s="317"/>
      <c r="I17" s="317"/>
      <c r="J17" s="317"/>
      <c r="K17" s="317"/>
      <c r="L17" s="317"/>
    </row>
    <row r="18" spans="1:12" s="261" customFormat="1" ht="12">
      <c r="A18" s="851"/>
      <c r="B18" s="299" t="s">
        <v>1156</v>
      </c>
      <c r="C18" s="317"/>
      <c r="D18" s="317"/>
      <c r="E18" s="317"/>
      <c r="F18" s="317"/>
      <c r="G18" s="317"/>
      <c r="H18" s="317"/>
      <c r="I18" s="317"/>
      <c r="J18" s="317"/>
      <c r="K18" s="317"/>
      <c r="L18" s="317"/>
    </row>
    <row r="19" spans="1:12" s="261" customFormat="1" ht="12">
      <c r="A19" s="851"/>
      <c r="B19" s="299" t="s">
        <v>1183</v>
      </c>
      <c r="C19" s="317"/>
      <c r="D19" s="317"/>
      <c r="E19" s="317"/>
      <c r="F19" s="317"/>
      <c r="G19" s="317"/>
      <c r="H19" s="317"/>
      <c r="I19" s="317"/>
      <c r="J19" s="317"/>
      <c r="K19" s="317"/>
      <c r="L19" s="317"/>
    </row>
    <row r="20" spans="1:12" s="261" customFormat="1" ht="12">
      <c r="A20" s="851"/>
      <c r="B20" s="301" t="s">
        <v>1147</v>
      </c>
      <c r="C20" s="316"/>
      <c r="D20" s="316"/>
      <c r="E20" s="316"/>
      <c r="F20" s="316"/>
      <c r="G20" s="316"/>
      <c r="H20" s="316"/>
      <c r="I20" s="316"/>
      <c r="J20" s="316"/>
      <c r="K20" s="316"/>
      <c r="L20" s="316"/>
    </row>
    <row r="21" spans="1:12" s="261" customFormat="1" ht="12">
      <c r="A21" s="851"/>
      <c r="B21" s="300" t="s">
        <v>1184</v>
      </c>
      <c r="C21" s="318"/>
      <c r="D21" s="318"/>
      <c r="E21" s="318"/>
      <c r="F21" s="318"/>
      <c r="G21" s="318"/>
      <c r="H21" s="318"/>
      <c r="I21" s="318"/>
      <c r="J21" s="318"/>
      <c r="K21" s="318"/>
      <c r="L21" s="318"/>
    </row>
    <row r="22" spans="1:12" s="261" customFormat="1" ht="12">
      <c r="A22" s="851"/>
      <c r="B22" s="301" t="s">
        <v>1159</v>
      </c>
      <c r="C22" s="317"/>
      <c r="D22" s="317"/>
      <c r="E22" s="317"/>
      <c r="F22" s="317"/>
      <c r="G22" s="317"/>
      <c r="H22" s="317"/>
      <c r="I22" s="317"/>
      <c r="J22" s="317"/>
      <c r="K22" s="317"/>
      <c r="L22" s="317"/>
    </row>
    <row r="23" spans="1:12" s="261" customFormat="1" ht="12">
      <c r="A23" s="851"/>
      <c r="B23" s="299" t="s">
        <v>1160</v>
      </c>
      <c r="C23" s="317"/>
      <c r="D23" s="317"/>
      <c r="E23" s="317"/>
      <c r="F23" s="317"/>
      <c r="G23" s="317"/>
      <c r="H23" s="317"/>
      <c r="I23" s="317"/>
      <c r="J23" s="317"/>
      <c r="K23" s="317"/>
      <c r="L23" s="317"/>
    </row>
    <row r="24" spans="1:12" s="261" customFormat="1" ht="12">
      <c r="A24" s="852"/>
      <c r="B24" s="302" t="s">
        <v>1161</v>
      </c>
      <c r="C24" s="327"/>
      <c r="D24" s="327"/>
      <c r="E24" s="327"/>
      <c r="F24" s="327"/>
      <c r="G24" s="327"/>
      <c r="H24" s="327"/>
      <c r="I24" s="327"/>
      <c r="J24" s="327"/>
      <c r="K24" s="327"/>
      <c r="L24" s="327"/>
    </row>
    <row r="25" spans="1:12" s="261" customFormat="1" ht="12">
      <c r="A25" s="853" t="s">
        <v>1162</v>
      </c>
      <c r="B25" s="854"/>
      <c r="C25" s="318"/>
      <c r="D25" s="318"/>
      <c r="E25" s="318"/>
      <c r="F25" s="318"/>
      <c r="G25" s="318"/>
      <c r="H25" s="318"/>
      <c r="I25" s="318"/>
      <c r="J25" s="318"/>
      <c r="K25" s="318"/>
      <c r="L25" s="318"/>
    </row>
  </sheetData>
  <sheetProtection/>
  <mergeCells count="20">
    <mergeCell ref="A4:L4"/>
    <mergeCell ref="J12:J13"/>
    <mergeCell ref="K12:K13"/>
    <mergeCell ref="L12:L13"/>
    <mergeCell ref="B2:L2"/>
    <mergeCell ref="A10:B13"/>
    <mergeCell ref="C10:L10"/>
    <mergeCell ref="I12:I13"/>
    <mergeCell ref="F12:F13"/>
    <mergeCell ref="G12:G13"/>
    <mergeCell ref="A25:B25"/>
    <mergeCell ref="C11:C13"/>
    <mergeCell ref="D11:F11"/>
    <mergeCell ref="G11:I11"/>
    <mergeCell ref="J11:L11"/>
    <mergeCell ref="D12:D13"/>
    <mergeCell ref="E12:E13"/>
    <mergeCell ref="A14:A15"/>
    <mergeCell ref="A16:A24"/>
    <mergeCell ref="H12:H13"/>
  </mergeCells>
  <printOptions/>
  <pageMargins left="0.7086614173228347" right="0.7086614173228347" top="0.7480314960629921" bottom="0.7480314960629921" header="0.31496062992125984" footer="0.31496062992125984"/>
  <pageSetup horizontalDpi="600" verticalDpi="600" orientation="portrait" paperSize="9" scale="84" r:id="rId1"/>
</worksheet>
</file>

<file path=xl/worksheets/sheet31.xml><?xml version="1.0" encoding="utf-8"?>
<worksheet xmlns="http://schemas.openxmlformats.org/spreadsheetml/2006/main" xmlns:r="http://schemas.openxmlformats.org/officeDocument/2006/relationships">
  <dimension ref="A1:I51"/>
  <sheetViews>
    <sheetView view="pageBreakPreview" zoomScale="130" zoomScaleNormal="130" zoomScaleSheetLayoutView="130" zoomScalePageLayoutView="0" workbookViewId="0" topLeftCell="A1">
      <selection activeCell="G17" sqref="G17"/>
    </sheetView>
  </sheetViews>
  <sheetFormatPr defaultColWidth="9.00390625" defaultRowHeight="12.75"/>
  <cols>
    <col min="1" max="1" width="51.25390625" style="3" bestFit="1" customWidth="1"/>
    <col min="2" max="4" width="11.25390625" style="3" customWidth="1"/>
    <col min="5" max="16384" width="9.00390625" style="3" customWidth="1"/>
  </cols>
  <sheetData>
    <row r="1" ht="18.75" customHeight="1">
      <c r="D1" s="287" t="s">
        <v>1185</v>
      </c>
    </row>
    <row r="2" spans="1:8" ht="17.25" customHeight="1">
      <c r="A2" s="655" t="s">
        <v>1186</v>
      </c>
      <c r="B2" s="655"/>
      <c r="C2" s="655"/>
      <c r="D2" s="655"/>
      <c r="E2" s="279"/>
      <c r="F2" s="279"/>
      <c r="G2" s="276"/>
      <c r="H2" s="276"/>
    </row>
    <row r="3" spans="1:8" ht="12" customHeight="1">
      <c r="A3" s="276"/>
      <c r="B3" s="276"/>
      <c r="C3" s="276"/>
      <c r="D3" s="276"/>
      <c r="E3" s="276"/>
      <c r="F3" s="276"/>
      <c r="G3" s="276"/>
      <c r="H3" s="276"/>
    </row>
    <row r="4" spans="1:9" s="261" customFormat="1" ht="12" customHeight="1">
      <c r="A4" s="865" t="s">
        <v>1229</v>
      </c>
      <c r="B4" s="865"/>
      <c r="C4" s="865"/>
      <c r="D4" s="865"/>
      <c r="E4"/>
      <c r="F4" s="265"/>
      <c r="G4" s="265"/>
      <c r="H4" s="265"/>
      <c r="I4" s="265"/>
    </row>
    <row r="5" spans="1:8" s="261" customFormat="1" ht="12" customHeight="1">
      <c r="A5" s="467"/>
      <c r="B5" s="467"/>
      <c r="C5" s="467"/>
      <c r="D5" s="467"/>
      <c r="E5" s="265"/>
      <c r="F5" s="265"/>
      <c r="G5" s="277"/>
      <c r="H5" s="277"/>
    </row>
    <row r="6" spans="1:8" s="261" customFormat="1" ht="12" customHeight="1">
      <c r="A6" s="277"/>
      <c r="B6" s="277"/>
      <c r="C6" s="277"/>
      <c r="D6" s="277"/>
      <c r="E6" s="277"/>
      <c r="F6" s="277"/>
      <c r="G6" s="277"/>
      <c r="H6" s="277"/>
    </row>
    <row r="7" spans="1:6" s="261" customFormat="1" ht="12">
      <c r="A7" s="307" t="s">
        <v>1187</v>
      </c>
      <c r="B7" s="308"/>
      <c r="C7" s="308"/>
      <c r="D7" s="308"/>
      <c r="E7" s="308"/>
      <c r="F7" s="308"/>
    </row>
    <row r="8" spans="1:6" s="261" customFormat="1" ht="12">
      <c r="A8" s="307" t="s">
        <v>1144</v>
      </c>
      <c r="B8" s="308"/>
      <c r="C8" s="308"/>
      <c r="D8" s="308"/>
      <c r="E8" s="308"/>
      <c r="F8" s="308"/>
    </row>
    <row r="9" spans="1:4" s="261" customFormat="1" ht="16.5" customHeight="1">
      <c r="A9" s="309"/>
      <c r="B9" s="309"/>
      <c r="C9" s="295"/>
      <c r="D9" s="310" t="s">
        <v>1145</v>
      </c>
    </row>
    <row r="10" spans="1:4" s="261" customFormat="1" ht="12">
      <c r="A10" s="311" t="s">
        <v>1146</v>
      </c>
      <c r="B10" s="303" t="s">
        <v>1147</v>
      </c>
      <c r="C10" s="297" t="s">
        <v>1148</v>
      </c>
      <c r="D10" s="297" t="s">
        <v>1149</v>
      </c>
    </row>
    <row r="11" spans="1:4" s="261" customFormat="1" ht="12">
      <c r="A11" s="306" t="s">
        <v>1188</v>
      </c>
      <c r="B11" s="328"/>
      <c r="C11" s="328"/>
      <c r="D11" s="328"/>
    </row>
    <row r="12" spans="1:4" s="261" customFormat="1" ht="12">
      <c r="A12" s="306" t="s">
        <v>1189</v>
      </c>
      <c r="B12" s="329"/>
      <c r="C12" s="329"/>
      <c r="D12" s="329"/>
    </row>
    <row r="13" spans="1:4" s="261" customFormat="1" ht="12">
      <c r="A13" s="306" t="s">
        <v>1190</v>
      </c>
      <c r="B13" s="330"/>
      <c r="C13" s="330"/>
      <c r="D13" s="330"/>
    </row>
    <row r="14" spans="1:4" s="261" customFormat="1" ht="12">
      <c r="A14" s="312" t="s">
        <v>1191</v>
      </c>
      <c r="B14" s="329"/>
      <c r="C14" s="329"/>
      <c r="D14" s="329"/>
    </row>
    <row r="15" spans="1:4" s="261" customFormat="1" ht="12">
      <c r="A15" s="306" t="s">
        <v>1192</v>
      </c>
      <c r="B15" s="330"/>
      <c r="C15" s="330"/>
      <c r="D15" s="330"/>
    </row>
    <row r="16" spans="1:4" s="261" customFormat="1" ht="12">
      <c r="A16" s="306" t="s">
        <v>1193</v>
      </c>
      <c r="B16" s="329"/>
      <c r="C16" s="329"/>
      <c r="D16" s="329"/>
    </row>
    <row r="17" spans="1:4" s="261" customFormat="1" ht="12">
      <c r="A17" s="306" t="s">
        <v>1194</v>
      </c>
      <c r="B17" s="329"/>
      <c r="C17" s="329"/>
      <c r="D17" s="329"/>
    </row>
    <row r="18" spans="1:4" s="261" customFormat="1" ht="12">
      <c r="A18" s="306" t="s">
        <v>1195</v>
      </c>
      <c r="B18" s="329"/>
      <c r="C18" s="329"/>
      <c r="D18" s="329"/>
    </row>
    <row r="19" spans="1:4" s="261" customFormat="1" ht="12">
      <c r="A19" s="306" t="s">
        <v>1196</v>
      </c>
      <c r="B19" s="329"/>
      <c r="C19" s="329"/>
      <c r="D19" s="329"/>
    </row>
    <row r="20" spans="1:4" s="261" customFormat="1" ht="12">
      <c r="A20" s="306" t="s">
        <v>1197</v>
      </c>
      <c r="B20" s="329"/>
      <c r="C20" s="329"/>
      <c r="D20" s="329"/>
    </row>
    <row r="21" spans="1:4" s="261" customFormat="1" ht="12">
      <c r="A21" s="306" t="s">
        <v>1198</v>
      </c>
      <c r="B21" s="329"/>
      <c r="C21" s="329"/>
      <c r="D21" s="329"/>
    </row>
    <row r="22" spans="1:4" s="261" customFormat="1" ht="12">
      <c r="A22" s="306" t="s">
        <v>1199</v>
      </c>
      <c r="B22" s="329"/>
      <c r="C22" s="329"/>
      <c r="D22" s="329"/>
    </row>
    <row r="23" spans="1:4" s="261" customFormat="1" ht="12">
      <c r="A23" s="299" t="s">
        <v>1200</v>
      </c>
      <c r="B23" s="329"/>
      <c r="C23" s="329"/>
      <c r="D23" s="329"/>
    </row>
    <row r="24" spans="1:4" s="261" customFormat="1" ht="12">
      <c r="A24" s="299" t="s">
        <v>1201</v>
      </c>
      <c r="B24" s="329"/>
      <c r="C24" s="329"/>
      <c r="D24" s="329"/>
    </row>
    <row r="25" spans="1:4" s="261" customFormat="1" ht="12">
      <c r="A25" s="299" t="s">
        <v>1202</v>
      </c>
      <c r="B25" s="329"/>
      <c r="C25" s="329"/>
      <c r="D25" s="329"/>
    </row>
    <row r="26" spans="1:4" s="261" customFormat="1" ht="12">
      <c r="A26" s="299" t="s">
        <v>1203</v>
      </c>
      <c r="B26" s="330"/>
      <c r="C26" s="330"/>
      <c r="D26" s="330"/>
    </row>
    <row r="27" spans="1:4" s="261" customFormat="1" ht="12">
      <c r="A27" s="299" t="s">
        <v>1204</v>
      </c>
      <c r="B27" s="329"/>
      <c r="C27" s="329"/>
      <c r="D27" s="329"/>
    </row>
    <row r="28" spans="1:4" s="261" customFormat="1" ht="12">
      <c r="A28" s="306" t="s">
        <v>1205</v>
      </c>
      <c r="B28" s="329"/>
      <c r="C28" s="329"/>
      <c r="D28" s="329"/>
    </row>
    <row r="29" spans="1:4" s="261" customFormat="1" ht="12">
      <c r="A29" s="306" t="s">
        <v>1206</v>
      </c>
      <c r="B29" s="329"/>
      <c r="C29" s="329"/>
      <c r="D29" s="329"/>
    </row>
    <row r="30" spans="1:4" s="261" customFormat="1" ht="12">
      <c r="A30" s="306" t="s">
        <v>1207</v>
      </c>
      <c r="B30" s="329"/>
      <c r="C30" s="329"/>
      <c r="D30" s="329"/>
    </row>
    <row r="31" spans="1:4" s="261" customFormat="1" ht="12">
      <c r="A31" s="306" t="s">
        <v>1208</v>
      </c>
      <c r="B31" s="329"/>
      <c r="C31" s="329"/>
      <c r="D31" s="329"/>
    </row>
    <row r="32" spans="1:4" s="261" customFormat="1" ht="12">
      <c r="A32" s="306" t="s">
        <v>1209</v>
      </c>
      <c r="B32" s="329"/>
      <c r="C32" s="329"/>
      <c r="D32" s="329"/>
    </row>
    <row r="33" spans="1:4" s="261" customFormat="1" ht="12">
      <c r="A33" s="306" t="s">
        <v>1210</v>
      </c>
      <c r="B33" s="329"/>
      <c r="C33" s="329"/>
      <c r="D33" s="329"/>
    </row>
    <row r="34" spans="1:4" s="261" customFormat="1" ht="12">
      <c r="A34" s="306" t="s">
        <v>1211</v>
      </c>
      <c r="B34" s="329"/>
      <c r="C34" s="329"/>
      <c r="D34" s="329"/>
    </row>
    <row r="35" spans="1:4" s="261" customFormat="1" ht="12">
      <c r="A35" s="306" t="s">
        <v>1212</v>
      </c>
      <c r="B35" s="329"/>
      <c r="C35" s="329"/>
      <c r="D35" s="329"/>
    </row>
    <row r="36" spans="1:4" s="261" customFormat="1" ht="12">
      <c r="A36" s="306" t="s">
        <v>1213</v>
      </c>
      <c r="B36" s="329"/>
      <c r="C36" s="329"/>
      <c r="D36" s="329"/>
    </row>
    <row r="37" spans="1:4" s="261" customFormat="1" ht="12">
      <c r="A37" s="306" t="s">
        <v>1214</v>
      </c>
      <c r="B37" s="329"/>
      <c r="C37" s="329"/>
      <c r="D37" s="329"/>
    </row>
    <row r="38" spans="1:4" s="261" customFormat="1" ht="12">
      <c r="A38" s="306" t="s">
        <v>1215</v>
      </c>
      <c r="B38" s="329"/>
      <c r="C38" s="329"/>
      <c r="D38" s="329"/>
    </row>
    <row r="39" spans="1:4" s="261" customFormat="1" ht="12">
      <c r="A39" s="306" t="s">
        <v>1216</v>
      </c>
      <c r="B39" s="329"/>
      <c r="C39" s="329"/>
      <c r="D39" s="329"/>
    </row>
    <row r="40" spans="1:4" s="261" customFormat="1" ht="12">
      <c r="A40" s="306" t="s">
        <v>1217</v>
      </c>
      <c r="B40" s="329"/>
      <c r="C40" s="329"/>
      <c r="D40" s="329"/>
    </row>
    <row r="41" spans="1:4" s="261" customFormat="1" ht="12">
      <c r="A41" s="306" t="s">
        <v>1218</v>
      </c>
      <c r="B41" s="329"/>
      <c r="C41" s="329"/>
      <c r="D41" s="329"/>
    </row>
    <row r="42" spans="1:4" s="261" customFormat="1" ht="12">
      <c r="A42" s="306" t="s">
        <v>1219</v>
      </c>
      <c r="B42" s="329"/>
      <c r="C42" s="329"/>
      <c r="D42" s="329"/>
    </row>
    <row r="43" spans="1:4" s="261" customFormat="1" ht="12">
      <c r="A43" s="306" t="s">
        <v>1220</v>
      </c>
      <c r="B43" s="329"/>
      <c r="C43" s="329"/>
      <c r="D43" s="329"/>
    </row>
    <row r="44" spans="1:4" s="261" customFormat="1" ht="12">
      <c r="A44" s="306" t="s">
        <v>1221</v>
      </c>
      <c r="B44" s="329"/>
      <c r="C44" s="329"/>
      <c r="D44" s="329"/>
    </row>
    <row r="45" spans="1:4" s="261" customFormat="1" ht="12">
      <c r="A45" s="306" t="s">
        <v>1222</v>
      </c>
      <c r="B45" s="330"/>
      <c r="C45" s="330"/>
      <c r="D45" s="330"/>
    </row>
    <row r="46" spans="1:4" s="261" customFormat="1" ht="12">
      <c r="A46" s="306" t="s">
        <v>1223</v>
      </c>
      <c r="B46" s="329"/>
      <c r="C46" s="329"/>
      <c r="D46" s="329"/>
    </row>
    <row r="47" spans="1:4" s="261" customFormat="1" ht="12">
      <c r="A47" s="306" t="s">
        <v>1224</v>
      </c>
      <c r="B47" s="329"/>
      <c r="C47" s="329"/>
      <c r="D47" s="329"/>
    </row>
    <row r="48" spans="1:4" s="261" customFormat="1" ht="12">
      <c r="A48" s="306" t="s">
        <v>1225</v>
      </c>
      <c r="B48" s="330"/>
      <c r="C48" s="330"/>
      <c r="D48" s="330"/>
    </row>
    <row r="49" spans="1:4" s="261" customFormat="1" ht="12">
      <c r="A49" s="312" t="s">
        <v>1147</v>
      </c>
      <c r="B49" s="329"/>
      <c r="C49" s="329"/>
      <c r="D49" s="329"/>
    </row>
    <row r="50" spans="1:4" s="261" customFormat="1" ht="12">
      <c r="A50" s="306" t="s">
        <v>1226</v>
      </c>
      <c r="B50" s="330"/>
      <c r="C50" s="330"/>
      <c r="D50" s="330"/>
    </row>
    <row r="51" spans="1:4" s="261" customFormat="1" ht="12">
      <c r="A51" s="313" t="s">
        <v>1227</v>
      </c>
      <c r="B51" s="331"/>
      <c r="C51" s="331"/>
      <c r="D51" s="331"/>
    </row>
    <row r="52" s="261" customFormat="1" ht="12"/>
    <row r="53" s="261" customFormat="1" ht="12"/>
    <row r="54" s="261" customFormat="1" ht="12"/>
  </sheetData>
  <sheetProtection/>
  <mergeCells count="3">
    <mergeCell ref="A2:D2"/>
    <mergeCell ref="A5:D5"/>
    <mergeCell ref="A4:D4"/>
  </mergeCells>
  <printOptions/>
  <pageMargins left="0.7086614173228347" right="0.7086614173228347" top="0.7480314960629921" bottom="0.7480314960629921" header="0.31496062992125984" footer="0.31496062992125984"/>
  <pageSetup horizontalDpi="600" verticalDpi="600" orientation="portrait" paperSize="9" scale="115" r:id="rId1"/>
</worksheet>
</file>

<file path=xl/worksheets/sheet32.xml><?xml version="1.0" encoding="utf-8"?>
<worksheet xmlns="http://schemas.openxmlformats.org/spreadsheetml/2006/main" xmlns:r="http://schemas.openxmlformats.org/officeDocument/2006/relationships">
  <dimension ref="A1:M54"/>
  <sheetViews>
    <sheetView view="pageBreakPreview" zoomScaleSheetLayoutView="100" zoomScalePageLayoutView="0" workbookViewId="0" topLeftCell="A1">
      <selection activeCell="G17" sqref="G17"/>
    </sheetView>
  </sheetViews>
  <sheetFormatPr defaultColWidth="9.00390625" defaultRowHeight="12.75"/>
  <cols>
    <col min="1" max="1" width="22.875" style="261" customWidth="1"/>
    <col min="2" max="2" width="10.00390625" style="261" customWidth="1"/>
    <col min="3" max="3" width="14.375" style="261" customWidth="1"/>
    <col min="4" max="13" width="6.75390625" style="261" customWidth="1"/>
    <col min="14" max="16384" width="9.00390625" style="261" customWidth="1"/>
  </cols>
  <sheetData>
    <row r="1" s="3" customFormat="1" ht="17.25" customHeight="1">
      <c r="M1" s="287" t="s">
        <v>1234</v>
      </c>
    </row>
    <row r="2" spans="1:13" s="3" customFormat="1" ht="12">
      <c r="A2" s="863" t="s">
        <v>1233</v>
      </c>
      <c r="B2" s="863"/>
      <c r="C2" s="863"/>
      <c r="D2" s="863"/>
      <c r="E2" s="863"/>
      <c r="F2" s="863"/>
      <c r="G2" s="863"/>
      <c r="H2" s="863"/>
      <c r="I2" s="863"/>
      <c r="J2" s="863"/>
      <c r="K2" s="863"/>
      <c r="L2" s="863"/>
      <c r="M2" s="863"/>
    </row>
    <row r="3" spans="1:13" ht="12">
      <c r="A3" s="277"/>
      <c r="B3" s="277"/>
      <c r="C3" s="277"/>
      <c r="D3" s="277"/>
      <c r="E3" s="277"/>
      <c r="F3" s="277"/>
      <c r="G3" s="277"/>
      <c r="H3" s="277"/>
      <c r="I3" s="277"/>
      <c r="J3" s="277"/>
      <c r="K3" s="277"/>
      <c r="L3" s="277"/>
      <c r="M3" s="277"/>
    </row>
    <row r="4" spans="1:13" ht="12">
      <c r="A4" s="467" t="s">
        <v>1175</v>
      </c>
      <c r="B4" s="467"/>
      <c r="C4" s="467"/>
      <c r="D4" s="467"/>
      <c r="E4" s="467"/>
      <c r="F4" s="467"/>
      <c r="G4" s="467"/>
      <c r="H4" s="467"/>
      <c r="I4" s="467"/>
      <c r="J4" s="467"/>
      <c r="K4" s="467"/>
      <c r="L4" s="467"/>
      <c r="M4" s="467"/>
    </row>
    <row r="5" spans="1:13" ht="12">
      <c r="A5" s="277"/>
      <c r="B5" s="277"/>
      <c r="C5" s="277"/>
      <c r="D5" s="277"/>
      <c r="E5" s="277"/>
      <c r="F5" s="277"/>
      <c r="G5" s="277"/>
      <c r="H5" s="277"/>
      <c r="I5" s="277"/>
      <c r="J5" s="277"/>
      <c r="K5" s="277"/>
      <c r="L5" s="277"/>
      <c r="M5" s="277"/>
    </row>
    <row r="6" spans="1:13" ht="12">
      <c r="A6" s="866" t="s">
        <v>1187</v>
      </c>
      <c r="B6" s="866"/>
      <c r="C6" s="866"/>
      <c r="D6" s="277"/>
      <c r="E6" s="277"/>
      <c r="F6" s="277"/>
      <c r="G6" s="277"/>
      <c r="H6" s="277"/>
      <c r="I6" s="277"/>
      <c r="J6" s="277"/>
      <c r="K6" s="277"/>
      <c r="L6" s="277"/>
      <c r="M6" s="277"/>
    </row>
    <row r="7" spans="1:13" ht="12">
      <c r="A7" s="867" t="s">
        <v>1144</v>
      </c>
      <c r="B7" s="867"/>
      <c r="C7" s="867"/>
      <c r="D7" s="314"/>
      <c r="E7" s="314"/>
      <c r="F7" s="314"/>
      <c r="G7" s="314"/>
      <c r="H7" s="314"/>
      <c r="I7" s="314"/>
      <c r="J7" s="314"/>
      <c r="K7" s="314"/>
      <c r="L7" s="314"/>
      <c r="M7" s="314"/>
    </row>
    <row r="8" spans="12:13" ht="12">
      <c r="L8" s="294"/>
      <c r="M8" s="315" t="s">
        <v>1145</v>
      </c>
    </row>
    <row r="9" spans="1:13" ht="18" customHeight="1">
      <c r="A9" s="868" t="s">
        <v>1146</v>
      </c>
      <c r="B9" s="869"/>
      <c r="C9" s="870"/>
      <c r="D9" s="868" t="s">
        <v>1147</v>
      </c>
      <c r="E9" s="857" t="s">
        <v>1230</v>
      </c>
      <c r="F9" s="857"/>
      <c r="G9" s="857"/>
      <c r="H9" s="857"/>
      <c r="I9" s="857"/>
      <c r="J9" s="857"/>
      <c r="K9" s="857"/>
      <c r="L9" s="857"/>
      <c r="M9" s="854"/>
    </row>
    <row r="10" spans="1:13" ht="12">
      <c r="A10" s="871"/>
      <c r="B10" s="872"/>
      <c r="C10" s="873"/>
      <c r="D10" s="871"/>
      <c r="E10" s="853" t="s">
        <v>1177</v>
      </c>
      <c r="F10" s="857"/>
      <c r="G10" s="854"/>
      <c r="H10" s="853" t="s">
        <v>1178</v>
      </c>
      <c r="I10" s="857"/>
      <c r="J10" s="854"/>
      <c r="K10" s="853" t="s">
        <v>1179</v>
      </c>
      <c r="L10" s="857"/>
      <c r="M10" s="854"/>
    </row>
    <row r="11" spans="1:13" ht="12">
      <c r="A11" s="871"/>
      <c r="B11" s="872"/>
      <c r="C11" s="873"/>
      <c r="D11" s="871"/>
      <c r="E11" s="858" t="s">
        <v>1180</v>
      </c>
      <c r="F11" s="861" t="s">
        <v>1181</v>
      </c>
      <c r="G11" s="861" t="s">
        <v>1182</v>
      </c>
      <c r="H11" s="861" t="s">
        <v>1180</v>
      </c>
      <c r="I11" s="861" t="s">
        <v>1181</v>
      </c>
      <c r="J11" s="861" t="s">
        <v>1182</v>
      </c>
      <c r="K11" s="861" t="s">
        <v>1180</v>
      </c>
      <c r="L11" s="861" t="s">
        <v>1181</v>
      </c>
      <c r="M11" s="861" t="s">
        <v>1182</v>
      </c>
    </row>
    <row r="12" spans="1:13" ht="12">
      <c r="A12" s="874"/>
      <c r="B12" s="875"/>
      <c r="C12" s="876"/>
      <c r="D12" s="874"/>
      <c r="E12" s="859"/>
      <c r="F12" s="862"/>
      <c r="G12" s="862"/>
      <c r="H12" s="862"/>
      <c r="I12" s="862"/>
      <c r="J12" s="862"/>
      <c r="K12" s="862"/>
      <c r="L12" s="862"/>
      <c r="M12" s="862"/>
    </row>
    <row r="13" spans="1:13" ht="12">
      <c r="A13" s="877" t="s">
        <v>1188</v>
      </c>
      <c r="B13" s="878"/>
      <c r="C13" s="879"/>
      <c r="D13" s="316"/>
      <c r="E13" s="316"/>
      <c r="F13" s="316"/>
      <c r="G13" s="316"/>
      <c r="H13" s="316"/>
      <c r="I13" s="316"/>
      <c r="J13" s="316"/>
      <c r="K13" s="316"/>
      <c r="L13" s="316"/>
      <c r="M13" s="316"/>
    </row>
    <row r="14" spans="1:13" ht="12">
      <c r="A14" s="880" t="s">
        <v>1189</v>
      </c>
      <c r="B14" s="881"/>
      <c r="C14" s="882"/>
      <c r="D14" s="317"/>
      <c r="E14" s="317"/>
      <c r="F14" s="317"/>
      <c r="G14" s="317"/>
      <c r="H14" s="317"/>
      <c r="I14" s="317"/>
      <c r="J14" s="317"/>
      <c r="K14" s="317"/>
      <c r="L14" s="317"/>
      <c r="M14" s="317"/>
    </row>
    <row r="15" spans="1:13" ht="12">
      <c r="A15" s="880" t="s">
        <v>1190</v>
      </c>
      <c r="B15" s="881"/>
      <c r="C15" s="882"/>
      <c r="D15" s="317"/>
      <c r="E15" s="317"/>
      <c r="F15" s="317"/>
      <c r="G15" s="317"/>
      <c r="H15" s="317"/>
      <c r="I15" s="317"/>
      <c r="J15" s="317"/>
      <c r="K15" s="317"/>
      <c r="L15" s="317"/>
      <c r="M15" s="317"/>
    </row>
    <row r="16" spans="1:13" ht="12">
      <c r="A16" s="871" t="s">
        <v>1191</v>
      </c>
      <c r="B16" s="872"/>
      <c r="C16" s="873"/>
      <c r="D16" s="317"/>
      <c r="E16" s="317"/>
      <c r="F16" s="317"/>
      <c r="G16" s="317"/>
      <c r="H16" s="317"/>
      <c r="I16" s="317"/>
      <c r="J16" s="317"/>
      <c r="K16" s="317"/>
      <c r="L16" s="317"/>
      <c r="M16" s="317"/>
    </row>
    <row r="17" spans="1:13" ht="12">
      <c r="A17" s="880" t="s">
        <v>1192</v>
      </c>
      <c r="B17" s="881"/>
      <c r="C17" s="882"/>
      <c r="D17" s="317"/>
      <c r="E17" s="317"/>
      <c r="F17" s="317"/>
      <c r="G17" s="317"/>
      <c r="H17" s="317"/>
      <c r="I17" s="317"/>
      <c r="J17" s="317"/>
      <c r="K17" s="317"/>
      <c r="L17" s="317"/>
      <c r="M17" s="317"/>
    </row>
    <row r="18" spans="1:13" ht="12">
      <c r="A18" s="880" t="s">
        <v>1193</v>
      </c>
      <c r="B18" s="881"/>
      <c r="C18" s="882"/>
      <c r="D18" s="317"/>
      <c r="E18" s="317"/>
      <c r="F18" s="317"/>
      <c r="G18" s="317"/>
      <c r="H18" s="317"/>
      <c r="I18" s="317"/>
      <c r="J18" s="317"/>
      <c r="K18" s="317"/>
      <c r="L18" s="317"/>
      <c r="M18" s="317"/>
    </row>
    <row r="19" spans="1:13" ht="12">
      <c r="A19" s="880" t="s">
        <v>1194</v>
      </c>
      <c r="B19" s="881"/>
      <c r="C19" s="882"/>
      <c r="D19" s="317"/>
      <c r="E19" s="317"/>
      <c r="F19" s="317"/>
      <c r="G19" s="317"/>
      <c r="H19" s="317"/>
      <c r="I19" s="317"/>
      <c r="J19" s="317"/>
      <c r="K19" s="317"/>
      <c r="L19" s="317"/>
      <c r="M19" s="317"/>
    </row>
    <row r="20" spans="1:13" ht="12">
      <c r="A20" s="880" t="s">
        <v>1195</v>
      </c>
      <c r="B20" s="881"/>
      <c r="C20" s="882"/>
      <c r="D20" s="317"/>
      <c r="E20" s="317"/>
      <c r="F20" s="317"/>
      <c r="G20" s="317"/>
      <c r="H20" s="317"/>
      <c r="I20" s="317"/>
      <c r="J20" s="317"/>
      <c r="K20" s="317"/>
      <c r="L20" s="317"/>
      <c r="M20" s="317"/>
    </row>
    <row r="21" spans="1:13" ht="12">
      <c r="A21" s="880" t="s">
        <v>1196</v>
      </c>
      <c r="B21" s="881"/>
      <c r="C21" s="882"/>
      <c r="D21" s="317"/>
      <c r="E21" s="317"/>
      <c r="F21" s="317"/>
      <c r="G21" s="317"/>
      <c r="H21" s="317"/>
      <c r="I21" s="317"/>
      <c r="J21" s="317"/>
      <c r="K21" s="317"/>
      <c r="L21" s="317"/>
      <c r="M21" s="317"/>
    </row>
    <row r="22" spans="1:13" ht="12">
      <c r="A22" s="880" t="s">
        <v>1197</v>
      </c>
      <c r="B22" s="881"/>
      <c r="C22" s="882"/>
      <c r="D22" s="317"/>
      <c r="E22" s="317"/>
      <c r="F22" s="317"/>
      <c r="G22" s="317"/>
      <c r="H22" s="317"/>
      <c r="I22" s="317"/>
      <c r="J22" s="317"/>
      <c r="K22" s="317"/>
      <c r="L22" s="317"/>
      <c r="M22" s="317"/>
    </row>
    <row r="23" spans="1:13" ht="12">
      <c r="A23" s="880" t="s">
        <v>1231</v>
      </c>
      <c r="B23" s="881"/>
      <c r="C23" s="882"/>
      <c r="D23" s="317"/>
      <c r="E23" s="317"/>
      <c r="F23" s="317"/>
      <c r="G23" s="317"/>
      <c r="H23" s="317"/>
      <c r="I23" s="317"/>
      <c r="J23" s="317"/>
      <c r="K23" s="317"/>
      <c r="L23" s="317"/>
      <c r="M23" s="317"/>
    </row>
    <row r="24" spans="1:13" ht="12">
      <c r="A24" s="880" t="s">
        <v>1199</v>
      </c>
      <c r="B24" s="881"/>
      <c r="C24" s="882"/>
      <c r="D24" s="317"/>
      <c r="E24" s="317"/>
      <c r="F24" s="317"/>
      <c r="G24" s="317"/>
      <c r="H24" s="317"/>
      <c r="I24" s="317"/>
      <c r="J24" s="317"/>
      <c r="K24" s="317"/>
      <c r="L24" s="317"/>
      <c r="M24" s="317"/>
    </row>
    <row r="25" spans="1:13" ht="12">
      <c r="A25" s="883" t="s">
        <v>1200</v>
      </c>
      <c r="B25" s="884"/>
      <c r="C25" s="885"/>
      <c r="D25" s="317"/>
      <c r="E25" s="317"/>
      <c r="F25" s="317"/>
      <c r="G25" s="317"/>
      <c r="H25" s="317"/>
      <c r="I25" s="317"/>
      <c r="J25" s="317"/>
      <c r="K25" s="317"/>
      <c r="L25" s="317"/>
      <c r="M25" s="317"/>
    </row>
    <row r="26" spans="1:13" ht="12">
      <c r="A26" s="880" t="s">
        <v>1201</v>
      </c>
      <c r="B26" s="881"/>
      <c r="C26" s="882"/>
      <c r="D26" s="317"/>
      <c r="E26" s="317"/>
      <c r="F26" s="317"/>
      <c r="G26" s="317"/>
      <c r="H26" s="317"/>
      <c r="I26" s="317"/>
      <c r="J26" s="317"/>
      <c r="K26" s="317"/>
      <c r="L26" s="317"/>
      <c r="M26" s="317"/>
    </row>
    <row r="27" spans="1:13" ht="12">
      <c r="A27" s="880" t="s">
        <v>1202</v>
      </c>
      <c r="B27" s="881"/>
      <c r="C27" s="882"/>
      <c r="D27" s="317"/>
      <c r="E27" s="317"/>
      <c r="F27" s="317"/>
      <c r="G27" s="317"/>
      <c r="H27" s="317"/>
      <c r="I27" s="317"/>
      <c r="J27" s="317"/>
      <c r="K27" s="317"/>
      <c r="L27" s="317"/>
      <c r="M27" s="317"/>
    </row>
    <row r="28" spans="1:13" ht="12">
      <c r="A28" s="880" t="s">
        <v>1232</v>
      </c>
      <c r="B28" s="881"/>
      <c r="C28" s="882"/>
      <c r="D28" s="317"/>
      <c r="E28" s="317"/>
      <c r="F28" s="317"/>
      <c r="G28" s="317"/>
      <c r="H28" s="317"/>
      <c r="I28" s="317"/>
      <c r="J28" s="317"/>
      <c r="K28" s="317"/>
      <c r="L28" s="317"/>
      <c r="M28" s="317"/>
    </row>
    <row r="29" spans="1:13" ht="12">
      <c r="A29" s="880" t="s">
        <v>1204</v>
      </c>
      <c r="B29" s="881"/>
      <c r="C29" s="882"/>
      <c r="D29" s="317"/>
      <c r="E29" s="317"/>
      <c r="F29" s="317"/>
      <c r="G29" s="317"/>
      <c r="H29" s="317"/>
      <c r="I29" s="317"/>
      <c r="J29" s="317"/>
      <c r="K29" s="317"/>
      <c r="L29" s="317"/>
      <c r="M29" s="317"/>
    </row>
    <row r="30" spans="1:13" ht="12">
      <c r="A30" s="880" t="s">
        <v>1205</v>
      </c>
      <c r="B30" s="881"/>
      <c r="C30" s="882"/>
      <c r="D30" s="317"/>
      <c r="E30" s="317"/>
      <c r="F30" s="317"/>
      <c r="G30" s="317"/>
      <c r="H30" s="317"/>
      <c r="I30" s="317"/>
      <c r="J30" s="317"/>
      <c r="K30" s="317"/>
      <c r="L30" s="317"/>
      <c r="M30" s="317"/>
    </row>
    <row r="31" spans="1:13" ht="12">
      <c r="A31" s="880" t="s">
        <v>1206</v>
      </c>
      <c r="B31" s="881"/>
      <c r="C31" s="882"/>
      <c r="D31" s="317"/>
      <c r="E31" s="317"/>
      <c r="F31" s="317"/>
      <c r="G31" s="317"/>
      <c r="H31" s="317"/>
      <c r="I31" s="317"/>
      <c r="J31" s="317"/>
      <c r="K31" s="317"/>
      <c r="L31" s="317"/>
      <c r="M31" s="317"/>
    </row>
    <row r="32" spans="1:13" ht="12">
      <c r="A32" s="880" t="s">
        <v>1207</v>
      </c>
      <c r="B32" s="881"/>
      <c r="C32" s="882"/>
      <c r="D32" s="317"/>
      <c r="E32" s="317"/>
      <c r="F32" s="317"/>
      <c r="G32" s="317"/>
      <c r="H32" s="317"/>
      <c r="I32" s="317"/>
      <c r="J32" s="317"/>
      <c r="K32" s="317"/>
      <c r="L32" s="317"/>
      <c r="M32" s="317"/>
    </row>
    <row r="33" spans="1:13" ht="12">
      <c r="A33" s="880" t="s">
        <v>1208</v>
      </c>
      <c r="B33" s="881"/>
      <c r="C33" s="882"/>
      <c r="D33" s="317"/>
      <c r="E33" s="317"/>
      <c r="F33" s="317"/>
      <c r="G33" s="317"/>
      <c r="H33" s="317"/>
      <c r="I33" s="317"/>
      <c r="J33" s="317"/>
      <c r="K33" s="317"/>
      <c r="L33" s="317"/>
      <c r="M33" s="317"/>
    </row>
    <row r="34" spans="1:13" ht="12">
      <c r="A34" s="880" t="s">
        <v>1209</v>
      </c>
      <c r="B34" s="881"/>
      <c r="C34" s="882"/>
      <c r="D34" s="317"/>
      <c r="E34" s="317"/>
      <c r="F34" s="317"/>
      <c r="G34" s="317"/>
      <c r="H34" s="317"/>
      <c r="I34" s="317"/>
      <c r="J34" s="317"/>
      <c r="K34" s="317"/>
      <c r="L34" s="317"/>
      <c r="M34" s="317"/>
    </row>
    <row r="35" spans="1:13" ht="12">
      <c r="A35" s="880" t="s">
        <v>1210</v>
      </c>
      <c r="B35" s="881"/>
      <c r="C35" s="882"/>
      <c r="D35" s="317"/>
      <c r="E35" s="317"/>
      <c r="F35" s="317"/>
      <c r="G35" s="317"/>
      <c r="H35" s="317"/>
      <c r="I35" s="317"/>
      <c r="J35" s="317"/>
      <c r="K35" s="317"/>
      <c r="L35" s="317"/>
      <c r="M35" s="317"/>
    </row>
    <row r="36" spans="1:13" ht="12">
      <c r="A36" s="880" t="s">
        <v>1211</v>
      </c>
      <c r="B36" s="881"/>
      <c r="C36" s="882"/>
      <c r="D36" s="317"/>
      <c r="E36" s="317"/>
      <c r="F36" s="317"/>
      <c r="G36" s="317"/>
      <c r="H36" s="317"/>
      <c r="I36" s="317"/>
      <c r="J36" s="317"/>
      <c r="K36" s="317"/>
      <c r="L36" s="317"/>
      <c r="M36" s="317"/>
    </row>
    <row r="37" spans="1:13" ht="12">
      <c r="A37" s="880" t="s">
        <v>1212</v>
      </c>
      <c r="B37" s="881"/>
      <c r="C37" s="882"/>
      <c r="D37" s="317"/>
      <c r="E37" s="317"/>
      <c r="F37" s="317"/>
      <c r="G37" s="317"/>
      <c r="H37" s="317"/>
      <c r="I37" s="317"/>
      <c r="J37" s="317"/>
      <c r="K37" s="317"/>
      <c r="L37" s="317"/>
      <c r="M37" s="317"/>
    </row>
    <row r="38" spans="1:13" ht="12">
      <c r="A38" s="880" t="s">
        <v>1213</v>
      </c>
      <c r="B38" s="881"/>
      <c r="C38" s="882"/>
      <c r="D38" s="317"/>
      <c r="E38" s="317"/>
      <c r="F38" s="317"/>
      <c r="G38" s="317"/>
      <c r="H38" s="317"/>
      <c r="I38" s="317"/>
      <c r="J38" s="317"/>
      <c r="K38" s="317"/>
      <c r="L38" s="317"/>
      <c r="M38" s="317"/>
    </row>
    <row r="39" spans="1:13" ht="12">
      <c r="A39" s="880" t="s">
        <v>1214</v>
      </c>
      <c r="B39" s="881"/>
      <c r="C39" s="882"/>
      <c r="D39" s="317"/>
      <c r="E39" s="317"/>
      <c r="F39" s="317"/>
      <c r="G39" s="317"/>
      <c r="H39" s="317"/>
      <c r="I39" s="317"/>
      <c r="J39" s="317"/>
      <c r="K39" s="317"/>
      <c r="L39" s="317"/>
      <c r="M39" s="317"/>
    </row>
    <row r="40" spans="1:13" ht="12">
      <c r="A40" s="880" t="s">
        <v>1215</v>
      </c>
      <c r="B40" s="881"/>
      <c r="C40" s="882"/>
      <c r="D40" s="317"/>
      <c r="E40" s="317"/>
      <c r="F40" s="317"/>
      <c r="G40" s="317"/>
      <c r="H40" s="317"/>
      <c r="I40" s="317"/>
      <c r="J40" s="317"/>
      <c r="K40" s="317"/>
      <c r="L40" s="317"/>
      <c r="M40" s="317"/>
    </row>
    <row r="41" spans="1:13" ht="12">
      <c r="A41" s="880" t="s">
        <v>1216</v>
      </c>
      <c r="B41" s="881"/>
      <c r="C41" s="882"/>
      <c r="D41" s="317"/>
      <c r="E41" s="317"/>
      <c r="F41" s="317"/>
      <c r="G41" s="317"/>
      <c r="H41" s="317"/>
      <c r="I41" s="317"/>
      <c r="J41" s="317"/>
      <c r="K41" s="317"/>
      <c r="L41" s="317"/>
      <c r="M41" s="317"/>
    </row>
    <row r="42" spans="1:13" ht="12">
      <c r="A42" s="880" t="s">
        <v>1217</v>
      </c>
      <c r="B42" s="881"/>
      <c r="C42" s="882"/>
      <c r="D42" s="317"/>
      <c r="E42" s="317"/>
      <c r="F42" s="317"/>
      <c r="G42" s="317"/>
      <c r="H42" s="317"/>
      <c r="I42" s="317"/>
      <c r="J42" s="317"/>
      <c r="K42" s="317"/>
      <c r="L42" s="317"/>
      <c r="M42" s="317"/>
    </row>
    <row r="43" spans="1:13" ht="12">
      <c r="A43" s="880" t="s">
        <v>1218</v>
      </c>
      <c r="B43" s="881"/>
      <c r="C43" s="882"/>
      <c r="D43" s="317"/>
      <c r="E43" s="317"/>
      <c r="F43" s="317"/>
      <c r="G43" s="317"/>
      <c r="H43" s="317"/>
      <c r="I43" s="317"/>
      <c r="J43" s="317"/>
      <c r="K43" s="317"/>
      <c r="L43" s="317"/>
      <c r="M43" s="317"/>
    </row>
    <row r="44" spans="1:13" ht="12">
      <c r="A44" s="880" t="s">
        <v>1219</v>
      </c>
      <c r="B44" s="881"/>
      <c r="C44" s="882"/>
      <c r="D44" s="317"/>
      <c r="E44" s="317"/>
      <c r="F44" s="317"/>
      <c r="G44" s="317"/>
      <c r="H44" s="317"/>
      <c r="I44" s="317"/>
      <c r="J44" s="317"/>
      <c r="K44" s="317"/>
      <c r="L44" s="317"/>
      <c r="M44" s="317"/>
    </row>
    <row r="45" spans="1:13" ht="12">
      <c r="A45" s="880" t="s">
        <v>1220</v>
      </c>
      <c r="B45" s="881"/>
      <c r="C45" s="882"/>
      <c r="D45" s="317"/>
      <c r="E45" s="317"/>
      <c r="F45" s="317"/>
      <c r="G45" s="317"/>
      <c r="H45" s="317"/>
      <c r="I45" s="317"/>
      <c r="J45" s="317"/>
      <c r="K45" s="317"/>
      <c r="L45" s="317"/>
      <c r="M45" s="317"/>
    </row>
    <row r="46" spans="1:13" ht="12">
      <c r="A46" s="880" t="s">
        <v>1221</v>
      </c>
      <c r="B46" s="881"/>
      <c r="C46" s="882"/>
      <c r="D46" s="317"/>
      <c r="E46" s="317"/>
      <c r="F46" s="317"/>
      <c r="G46" s="317"/>
      <c r="H46" s="317"/>
      <c r="I46" s="317"/>
      <c r="J46" s="317"/>
      <c r="K46" s="317"/>
      <c r="L46" s="317"/>
      <c r="M46" s="317"/>
    </row>
    <row r="47" spans="1:13" ht="12">
      <c r="A47" s="880" t="s">
        <v>1222</v>
      </c>
      <c r="B47" s="881"/>
      <c r="C47" s="882"/>
      <c r="D47" s="317"/>
      <c r="E47" s="317"/>
      <c r="F47" s="317"/>
      <c r="G47" s="317"/>
      <c r="H47" s="317"/>
      <c r="I47" s="317"/>
      <c r="J47" s="317"/>
      <c r="K47" s="317"/>
      <c r="L47" s="317"/>
      <c r="M47" s="317"/>
    </row>
    <row r="48" spans="1:13" ht="12">
      <c r="A48" s="880" t="s">
        <v>1223</v>
      </c>
      <c r="B48" s="881"/>
      <c r="C48" s="882"/>
      <c r="D48" s="317"/>
      <c r="E48" s="317"/>
      <c r="F48" s="317"/>
      <c r="G48" s="317"/>
      <c r="H48" s="317"/>
      <c r="I48" s="317"/>
      <c r="J48" s="317"/>
      <c r="K48" s="317"/>
      <c r="L48" s="317"/>
      <c r="M48" s="317"/>
    </row>
    <row r="49" spans="1:13" ht="12">
      <c r="A49" s="880" t="s">
        <v>1224</v>
      </c>
      <c r="B49" s="881"/>
      <c r="C49" s="882"/>
      <c r="D49" s="317"/>
      <c r="E49" s="317"/>
      <c r="F49" s="317"/>
      <c r="G49" s="317"/>
      <c r="H49" s="317"/>
      <c r="I49" s="317"/>
      <c r="J49" s="317"/>
      <c r="K49" s="317"/>
      <c r="L49" s="317"/>
      <c r="M49" s="317"/>
    </row>
    <row r="50" spans="1:13" ht="12">
      <c r="A50" s="880" t="s">
        <v>1225</v>
      </c>
      <c r="B50" s="881"/>
      <c r="C50" s="882"/>
      <c r="D50" s="317"/>
      <c r="E50" s="317"/>
      <c r="F50" s="317"/>
      <c r="G50" s="317"/>
      <c r="H50" s="317"/>
      <c r="I50" s="317"/>
      <c r="J50" s="317"/>
      <c r="K50" s="317"/>
      <c r="L50" s="317"/>
      <c r="M50" s="317"/>
    </row>
    <row r="51" spans="1:13" ht="12">
      <c r="A51" s="871" t="s">
        <v>1147</v>
      </c>
      <c r="B51" s="872"/>
      <c r="C51" s="873"/>
      <c r="D51" s="317"/>
      <c r="E51" s="317"/>
      <c r="F51" s="317"/>
      <c r="G51" s="317"/>
      <c r="H51" s="317"/>
      <c r="I51" s="317"/>
      <c r="J51" s="317"/>
      <c r="K51" s="317"/>
      <c r="L51" s="317"/>
      <c r="M51" s="317"/>
    </row>
    <row r="52" spans="1:13" ht="12">
      <c r="A52" s="880" t="s">
        <v>1226</v>
      </c>
      <c r="B52" s="881"/>
      <c r="C52" s="882"/>
      <c r="D52" s="317"/>
      <c r="E52" s="317"/>
      <c r="F52" s="317"/>
      <c r="G52" s="317"/>
      <c r="H52" s="317"/>
      <c r="I52" s="317"/>
      <c r="J52" s="317"/>
      <c r="K52" s="317"/>
      <c r="L52" s="317"/>
      <c r="M52" s="317"/>
    </row>
    <row r="53" spans="1:13" ht="12">
      <c r="A53" s="886" t="s">
        <v>1227</v>
      </c>
      <c r="B53" s="866"/>
      <c r="C53" s="887"/>
      <c r="D53" s="318"/>
      <c r="E53" s="318"/>
      <c r="F53" s="318"/>
      <c r="G53" s="318"/>
      <c r="H53" s="318"/>
      <c r="I53" s="318"/>
      <c r="J53" s="318"/>
      <c r="K53" s="318"/>
      <c r="L53" s="318"/>
      <c r="M53" s="318"/>
    </row>
    <row r="54" spans="4:13" ht="12">
      <c r="D54" s="280"/>
      <c r="E54" s="280"/>
      <c r="F54" s="280"/>
      <c r="G54" s="280"/>
      <c r="H54" s="280"/>
      <c r="I54" s="280"/>
      <c r="J54" s="280"/>
      <c r="K54" s="280"/>
      <c r="L54" s="280"/>
      <c r="M54" s="280"/>
    </row>
  </sheetData>
  <sheetProtection/>
  <mergeCells count="60">
    <mergeCell ref="A52:C52"/>
    <mergeCell ref="A43:C43"/>
    <mergeCell ref="A44:C44"/>
    <mergeCell ref="A45:C45"/>
    <mergeCell ref="A46:C46"/>
    <mergeCell ref="A53:C53"/>
    <mergeCell ref="A47:C47"/>
    <mergeCell ref="A48:C48"/>
    <mergeCell ref="A49:C49"/>
    <mergeCell ref="A50:C50"/>
    <mergeCell ref="A51:C51"/>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K10:M10"/>
    <mergeCell ref="E11:E12"/>
    <mergeCell ref="F11:F12"/>
    <mergeCell ref="G11:G12"/>
    <mergeCell ref="H11:H12"/>
    <mergeCell ref="I11:I12"/>
    <mergeCell ref="J11:J12"/>
    <mergeCell ref="L11:L12"/>
    <mergeCell ref="M11:M12"/>
    <mergeCell ref="A2:M2"/>
    <mergeCell ref="A4:M4"/>
    <mergeCell ref="A6:C6"/>
    <mergeCell ref="A7:C7"/>
    <mergeCell ref="A9:C12"/>
    <mergeCell ref="D9:D12"/>
    <mergeCell ref="K11:K12"/>
    <mergeCell ref="E9:M9"/>
    <mergeCell ref="E10:G10"/>
    <mergeCell ref="H10:J10"/>
  </mergeCells>
  <printOptions/>
  <pageMargins left="0.7" right="0.7" top="0.75" bottom="0.75" header="0.3" footer="0.3"/>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dimension ref="A1:H37"/>
  <sheetViews>
    <sheetView view="pageBreakPreview" zoomScale="130" zoomScaleNormal="130" zoomScaleSheetLayoutView="130" zoomScalePageLayoutView="0" workbookViewId="0" topLeftCell="A1">
      <selection activeCell="G17" sqref="G17"/>
    </sheetView>
  </sheetViews>
  <sheetFormatPr defaultColWidth="9.00390625" defaultRowHeight="12.75"/>
  <cols>
    <col min="1" max="1" width="49.00390625" style="261" bestFit="1" customWidth="1"/>
    <col min="2" max="4" width="10.25390625" style="261" customWidth="1"/>
    <col min="5" max="16384" width="9.00390625" style="261" customWidth="1"/>
  </cols>
  <sheetData>
    <row r="1" s="3" customFormat="1" ht="15.75" customHeight="1">
      <c r="D1" s="287" t="s">
        <v>1263</v>
      </c>
    </row>
    <row r="2" spans="1:8" s="3" customFormat="1" ht="17.25" customHeight="1">
      <c r="A2" s="863" t="s">
        <v>1235</v>
      </c>
      <c r="B2" s="863"/>
      <c r="C2" s="863"/>
      <c r="D2" s="863"/>
      <c r="E2" s="279"/>
      <c r="F2" s="279"/>
      <c r="G2" s="276"/>
      <c r="H2" s="276"/>
    </row>
    <row r="3" spans="1:8" ht="12" customHeight="1">
      <c r="A3" s="277"/>
      <c r="B3" s="277"/>
      <c r="C3" s="277"/>
      <c r="D3" s="277"/>
      <c r="E3" s="277"/>
      <c r="F3" s="277"/>
      <c r="G3" s="277"/>
      <c r="H3" s="277"/>
    </row>
    <row r="4" spans="1:8" ht="12" customHeight="1">
      <c r="A4" s="467" t="s">
        <v>1175</v>
      </c>
      <c r="B4" s="467"/>
      <c r="C4" s="467"/>
      <c r="D4" s="467"/>
      <c r="E4" s="265"/>
      <c r="F4" s="265"/>
      <c r="G4" s="277"/>
      <c r="H4" s="277"/>
    </row>
    <row r="5" spans="1:8" ht="12" customHeight="1">
      <c r="A5" s="467"/>
      <c r="B5" s="467"/>
      <c r="C5" s="467"/>
      <c r="D5" s="467"/>
      <c r="E5" s="265"/>
      <c r="F5" s="265"/>
      <c r="G5" s="277"/>
      <c r="H5" s="277"/>
    </row>
    <row r="6" spans="1:8" ht="12" customHeight="1">
      <c r="A6" s="277"/>
      <c r="B6" s="277"/>
      <c r="C6" s="277"/>
      <c r="D6" s="277"/>
      <c r="E6" s="277"/>
      <c r="F6" s="277"/>
      <c r="G6" s="277"/>
      <c r="H6" s="277"/>
    </row>
    <row r="7" spans="1:6" ht="12">
      <c r="A7" s="307" t="s">
        <v>1187</v>
      </c>
      <c r="B7" s="308"/>
      <c r="C7" s="308"/>
      <c r="D7" s="308"/>
      <c r="E7" s="308"/>
      <c r="F7" s="308"/>
    </row>
    <row r="8" spans="1:6" ht="12">
      <c r="A8" s="307" t="s">
        <v>1144</v>
      </c>
      <c r="B8" s="308"/>
      <c r="C8" s="308"/>
      <c r="D8" s="308"/>
      <c r="E8" s="308"/>
      <c r="F8" s="308"/>
    </row>
    <row r="9" spans="1:4" ht="13.5" customHeight="1">
      <c r="A9" s="888" t="s">
        <v>1145</v>
      </c>
      <c r="B9" s="888"/>
      <c r="C9" s="888"/>
      <c r="D9" s="888"/>
    </row>
    <row r="10" spans="1:4" ht="12">
      <c r="A10" s="332" t="s">
        <v>1146</v>
      </c>
      <c r="B10" s="297" t="s">
        <v>1147</v>
      </c>
      <c r="C10" s="297" t="s">
        <v>1148</v>
      </c>
      <c r="D10" s="297" t="s">
        <v>1149</v>
      </c>
    </row>
    <row r="11" spans="1:4" ht="12">
      <c r="A11" s="306" t="s">
        <v>1236</v>
      </c>
      <c r="B11" s="334"/>
      <c r="C11" s="334"/>
      <c r="D11" s="334"/>
    </row>
    <row r="12" spans="1:4" ht="12">
      <c r="A12" s="306" t="s">
        <v>1237</v>
      </c>
      <c r="B12" s="334"/>
      <c r="C12" s="334"/>
      <c r="D12" s="334"/>
    </row>
    <row r="13" spans="1:4" ht="12">
      <c r="A13" s="306" t="s">
        <v>1238</v>
      </c>
      <c r="B13" s="334"/>
      <c r="C13" s="334"/>
      <c r="D13" s="334"/>
    </row>
    <row r="14" spans="1:4" ht="12">
      <c r="A14" s="306" t="s">
        <v>1239</v>
      </c>
      <c r="B14" s="334"/>
      <c r="C14" s="334"/>
      <c r="D14" s="334"/>
    </row>
    <row r="15" spans="1:4" ht="12">
      <c r="A15" s="306" t="s">
        <v>1240</v>
      </c>
      <c r="B15" s="334"/>
      <c r="C15" s="334"/>
      <c r="D15" s="334"/>
    </row>
    <row r="16" spans="1:4" ht="12">
      <c r="A16" s="306" t="s">
        <v>1241</v>
      </c>
      <c r="B16" s="334"/>
      <c r="C16" s="334"/>
      <c r="D16" s="334"/>
    </row>
    <row r="17" spans="1:4" ht="12">
      <c r="A17" s="306" t="s">
        <v>1242</v>
      </c>
      <c r="B17" s="334"/>
      <c r="C17" s="334"/>
      <c r="D17" s="334"/>
    </row>
    <row r="18" spans="1:4" ht="12">
      <c r="A18" s="306" t="s">
        <v>1243</v>
      </c>
      <c r="B18" s="334"/>
      <c r="C18" s="334"/>
      <c r="D18" s="334"/>
    </row>
    <row r="19" spans="1:4" ht="12">
      <c r="A19" s="306" t="s">
        <v>1244</v>
      </c>
      <c r="B19" s="334"/>
      <c r="C19" s="334"/>
      <c r="D19" s="334"/>
    </row>
    <row r="20" spans="1:4" ht="12">
      <c r="A20" s="306" t="s">
        <v>1245</v>
      </c>
      <c r="B20" s="334"/>
      <c r="C20" s="334"/>
      <c r="D20" s="334"/>
    </row>
    <row r="21" spans="1:4" ht="12">
      <c r="A21" s="306" t="s">
        <v>1246</v>
      </c>
      <c r="B21" s="334"/>
      <c r="C21" s="334"/>
      <c r="D21" s="334"/>
    </row>
    <row r="22" spans="1:4" ht="12">
      <c r="A22" s="306" t="s">
        <v>1247</v>
      </c>
      <c r="B22" s="334"/>
      <c r="C22" s="334"/>
      <c r="D22" s="334"/>
    </row>
    <row r="23" spans="1:4" ht="12">
      <c r="A23" s="306" t="s">
        <v>1248</v>
      </c>
      <c r="B23" s="334"/>
      <c r="C23" s="334"/>
      <c r="D23" s="334"/>
    </row>
    <row r="24" spans="1:4" ht="12">
      <c r="A24" s="306" t="s">
        <v>1249</v>
      </c>
      <c r="B24" s="334"/>
      <c r="C24" s="334"/>
      <c r="D24" s="334"/>
    </row>
    <row r="25" spans="1:4" ht="12">
      <c r="A25" s="306" t="s">
        <v>1250</v>
      </c>
      <c r="B25" s="334"/>
      <c r="C25" s="334"/>
      <c r="D25" s="334"/>
    </row>
    <row r="26" spans="1:4" ht="12">
      <c r="A26" s="306" t="s">
        <v>1251</v>
      </c>
      <c r="B26" s="334"/>
      <c r="C26" s="334"/>
      <c r="D26" s="334"/>
    </row>
    <row r="27" spans="1:4" ht="12">
      <c r="A27" s="306" t="s">
        <v>1252</v>
      </c>
      <c r="B27" s="334"/>
      <c r="C27" s="334"/>
      <c r="D27" s="334"/>
    </row>
    <row r="28" spans="1:4" ht="12">
      <c r="A28" s="306" t="s">
        <v>1253</v>
      </c>
      <c r="B28" s="334"/>
      <c r="C28" s="334"/>
      <c r="D28" s="334"/>
    </row>
    <row r="29" spans="1:4" ht="12">
      <c r="A29" s="306" t="s">
        <v>1254</v>
      </c>
      <c r="B29" s="334"/>
      <c r="C29" s="334"/>
      <c r="D29" s="334"/>
    </row>
    <row r="30" spans="1:4" ht="12">
      <c r="A30" s="306" t="s">
        <v>1255</v>
      </c>
      <c r="B30" s="334"/>
      <c r="C30" s="334"/>
      <c r="D30" s="334"/>
    </row>
    <row r="31" spans="1:4" ht="12">
      <c r="A31" s="306" t="s">
        <v>1256</v>
      </c>
      <c r="B31" s="334"/>
      <c r="C31" s="334"/>
      <c r="D31" s="334"/>
    </row>
    <row r="32" spans="1:4" ht="12">
      <c r="A32" s="306" t="s">
        <v>1257</v>
      </c>
      <c r="B32" s="334"/>
      <c r="C32" s="334"/>
      <c r="D32" s="334"/>
    </row>
    <row r="33" spans="1:4" ht="12">
      <c r="A33" s="306" t="s">
        <v>1258</v>
      </c>
      <c r="B33" s="334"/>
      <c r="C33" s="334"/>
      <c r="D33" s="334"/>
    </row>
    <row r="34" spans="1:4" ht="12">
      <c r="A34" s="306" t="s">
        <v>1259</v>
      </c>
      <c r="B34" s="334"/>
      <c r="C34" s="334"/>
      <c r="D34" s="334"/>
    </row>
    <row r="35" spans="1:4" ht="12">
      <c r="A35" s="306" t="s">
        <v>1260</v>
      </c>
      <c r="B35" s="334"/>
      <c r="C35" s="334"/>
      <c r="D35" s="334"/>
    </row>
    <row r="36" spans="1:4" ht="12">
      <c r="A36" s="306" t="s">
        <v>1261</v>
      </c>
      <c r="B36" s="335"/>
      <c r="C36" s="335"/>
      <c r="D36" s="335"/>
    </row>
    <row r="37" spans="1:4" ht="12">
      <c r="A37" s="333" t="s">
        <v>1262</v>
      </c>
      <c r="B37" s="336"/>
      <c r="C37" s="336"/>
      <c r="D37" s="336"/>
    </row>
  </sheetData>
  <sheetProtection/>
  <mergeCells count="4">
    <mergeCell ref="A2:D2"/>
    <mergeCell ref="A4:D4"/>
    <mergeCell ref="A5:D5"/>
    <mergeCell ref="A9:D9"/>
  </mergeCells>
  <printOptions/>
  <pageMargins left="0.7086614173228347" right="0.7086614173228347" top="0.7480314960629921" bottom="0.7480314960629921" header="0.31496062992125984" footer="0.31496062992125984"/>
  <pageSetup horizontalDpi="600" verticalDpi="600" orientation="portrait" paperSize="9" scale="115" r:id="rId1"/>
</worksheet>
</file>

<file path=xl/worksheets/sheet34.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G17" sqref="G17"/>
    </sheetView>
  </sheetViews>
  <sheetFormatPr defaultColWidth="9.00390625" defaultRowHeight="12.75"/>
  <cols>
    <col min="1" max="1" width="43.375" style="261" bestFit="1" customWidth="1"/>
    <col min="2" max="11" width="7.75390625" style="261" customWidth="1"/>
    <col min="12" max="16384" width="9.00390625" style="261" customWidth="1"/>
  </cols>
  <sheetData>
    <row r="1" s="3" customFormat="1" ht="15.75" customHeight="1">
      <c r="K1" s="287" t="s">
        <v>1264</v>
      </c>
    </row>
    <row r="2" spans="1:11" s="3" customFormat="1" ht="17.25" customHeight="1">
      <c r="A2" s="863" t="s">
        <v>1265</v>
      </c>
      <c r="B2" s="863"/>
      <c r="C2" s="863"/>
      <c r="D2" s="863"/>
      <c r="E2" s="863"/>
      <c r="F2" s="863"/>
      <c r="G2" s="863"/>
      <c r="H2" s="863"/>
      <c r="I2" s="863"/>
      <c r="J2" s="863"/>
      <c r="K2" s="863"/>
    </row>
    <row r="3" spans="1:10" ht="12" customHeight="1">
      <c r="A3" s="277"/>
      <c r="B3" s="277"/>
      <c r="C3" s="277"/>
      <c r="D3" s="277"/>
      <c r="E3" s="277"/>
      <c r="F3" s="277"/>
      <c r="G3" s="277"/>
      <c r="H3" s="277"/>
      <c r="I3" s="277"/>
      <c r="J3" s="277"/>
    </row>
    <row r="4" spans="1:13" ht="12" customHeight="1">
      <c r="A4" s="467" t="s">
        <v>1142</v>
      </c>
      <c r="B4" s="467"/>
      <c r="C4" s="467"/>
      <c r="D4" s="467"/>
      <c r="E4" s="467"/>
      <c r="F4" s="467"/>
      <c r="G4" s="467"/>
      <c r="H4" s="467"/>
      <c r="I4" s="467"/>
      <c r="J4" s="467"/>
      <c r="K4" s="467"/>
      <c r="L4" s="265"/>
      <c r="M4" s="265"/>
    </row>
    <row r="5" spans="1:11" ht="12" customHeight="1">
      <c r="A5" s="467"/>
      <c r="B5" s="467"/>
      <c r="C5" s="467"/>
      <c r="D5" s="467"/>
      <c r="E5" s="467"/>
      <c r="F5" s="467"/>
      <c r="G5" s="467"/>
      <c r="H5" s="467"/>
      <c r="I5" s="467"/>
      <c r="J5" s="467"/>
      <c r="K5" s="467"/>
    </row>
    <row r="6" spans="1:10" ht="12" customHeight="1">
      <c r="A6" s="277"/>
      <c r="B6" s="277"/>
      <c r="C6" s="277"/>
      <c r="D6" s="277"/>
      <c r="E6" s="277"/>
      <c r="F6" s="277"/>
      <c r="G6" s="277"/>
      <c r="H6" s="277"/>
      <c r="I6" s="277"/>
      <c r="J6" s="277"/>
    </row>
    <row r="7" spans="1:7" ht="12">
      <c r="A7" s="307" t="s">
        <v>1187</v>
      </c>
      <c r="B7" s="308"/>
      <c r="C7" s="308"/>
      <c r="D7" s="308"/>
      <c r="E7" s="308"/>
      <c r="F7" s="308"/>
      <c r="G7" s="308"/>
    </row>
    <row r="8" spans="1:7" ht="12">
      <c r="A8" s="307" t="s">
        <v>1144</v>
      </c>
      <c r="B8" s="308"/>
      <c r="C8" s="308"/>
      <c r="D8" s="308"/>
      <c r="E8" s="308"/>
      <c r="F8" s="308"/>
      <c r="G8" s="308"/>
    </row>
    <row r="9" spans="1:11" s="294" customFormat="1" ht="13.5" customHeight="1">
      <c r="A9" s="889"/>
      <c r="B9" s="889"/>
      <c r="C9" s="889"/>
      <c r="D9" s="889"/>
      <c r="K9" s="315" t="s">
        <v>1145</v>
      </c>
    </row>
    <row r="10" spans="1:11" s="286" customFormat="1" ht="12">
      <c r="A10" s="864" t="s">
        <v>1146</v>
      </c>
      <c r="B10" s="864" t="s">
        <v>1176</v>
      </c>
      <c r="C10" s="864"/>
      <c r="D10" s="864"/>
      <c r="E10" s="864"/>
      <c r="F10" s="856"/>
      <c r="G10" s="856"/>
      <c r="H10" s="856"/>
      <c r="I10" s="856"/>
      <c r="J10" s="856"/>
      <c r="K10" s="856"/>
    </row>
    <row r="11" spans="1:11" s="286" customFormat="1" ht="12">
      <c r="A11" s="890"/>
      <c r="B11" s="855" t="s">
        <v>1191</v>
      </c>
      <c r="C11" s="853" t="s">
        <v>1177</v>
      </c>
      <c r="D11" s="857"/>
      <c r="E11" s="854"/>
      <c r="F11" s="853" t="s">
        <v>1178</v>
      </c>
      <c r="G11" s="857"/>
      <c r="H11" s="854"/>
      <c r="I11" s="853" t="s">
        <v>1179</v>
      </c>
      <c r="J11" s="857"/>
      <c r="K11" s="854"/>
    </row>
    <row r="12" spans="1:11" ht="12">
      <c r="A12" s="890"/>
      <c r="B12" s="856"/>
      <c r="C12" s="858" t="s">
        <v>1180</v>
      </c>
      <c r="D12" s="860" t="s">
        <v>1181</v>
      </c>
      <c r="E12" s="860" t="s">
        <v>1182</v>
      </c>
      <c r="F12" s="861" t="s">
        <v>1180</v>
      </c>
      <c r="G12" s="860" t="s">
        <v>1181</v>
      </c>
      <c r="H12" s="860" t="s">
        <v>1182</v>
      </c>
      <c r="I12" s="861" t="s">
        <v>1180</v>
      </c>
      <c r="J12" s="860" t="s">
        <v>1181</v>
      </c>
      <c r="K12" s="860" t="s">
        <v>1182</v>
      </c>
    </row>
    <row r="13" spans="1:11" ht="12">
      <c r="A13" s="855"/>
      <c r="B13" s="856"/>
      <c r="C13" s="859"/>
      <c r="D13" s="860"/>
      <c r="E13" s="860"/>
      <c r="F13" s="862"/>
      <c r="G13" s="860"/>
      <c r="H13" s="860"/>
      <c r="I13" s="862"/>
      <c r="J13" s="860"/>
      <c r="K13" s="860"/>
    </row>
    <row r="14" spans="1:11" ht="12">
      <c r="A14" s="306" t="s">
        <v>1236</v>
      </c>
      <c r="B14" s="334"/>
      <c r="C14" s="334"/>
      <c r="D14" s="334"/>
      <c r="E14" s="334"/>
      <c r="F14" s="334"/>
      <c r="G14" s="334"/>
      <c r="H14" s="334"/>
      <c r="I14" s="334"/>
      <c r="J14" s="334"/>
      <c r="K14" s="334"/>
    </row>
    <row r="15" spans="1:11" ht="12">
      <c r="A15" s="306" t="s">
        <v>1237</v>
      </c>
      <c r="B15" s="334"/>
      <c r="C15" s="334"/>
      <c r="D15" s="334"/>
      <c r="E15" s="334"/>
      <c r="F15" s="334"/>
      <c r="G15" s="334"/>
      <c r="H15" s="334"/>
      <c r="I15" s="334"/>
      <c r="J15" s="334"/>
      <c r="K15" s="334"/>
    </row>
    <row r="16" spans="1:11" ht="12">
      <c r="A16" s="306" t="s">
        <v>1238</v>
      </c>
      <c r="B16" s="334"/>
      <c r="C16" s="334"/>
      <c r="D16" s="334"/>
      <c r="E16" s="334"/>
      <c r="F16" s="334"/>
      <c r="G16" s="334"/>
      <c r="H16" s="334"/>
      <c r="I16" s="334"/>
      <c r="J16" s="334"/>
      <c r="K16" s="334"/>
    </row>
    <row r="17" spans="1:11" ht="12">
      <c r="A17" s="306" t="s">
        <v>1239</v>
      </c>
      <c r="B17" s="334"/>
      <c r="C17" s="334"/>
      <c r="D17" s="334"/>
      <c r="E17" s="334"/>
      <c r="F17" s="334"/>
      <c r="G17" s="334"/>
      <c r="H17" s="334"/>
      <c r="I17" s="334"/>
      <c r="J17" s="334"/>
      <c r="K17" s="334"/>
    </row>
    <row r="18" spans="1:11" ht="12">
      <c r="A18" s="306" t="s">
        <v>1240</v>
      </c>
      <c r="B18" s="334"/>
      <c r="C18" s="334"/>
      <c r="D18" s="334"/>
      <c r="E18" s="334"/>
      <c r="F18" s="334"/>
      <c r="G18" s="334"/>
      <c r="H18" s="334"/>
      <c r="I18" s="334"/>
      <c r="J18" s="334"/>
      <c r="K18" s="334"/>
    </row>
    <row r="19" spans="1:11" ht="12">
      <c r="A19" s="306" t="s">
        <v>1241</v>
      </c>
      <c r="B19" s="334"/>
      <c r="C19" s="334"/>
      <c r="D19" s="334"/>
      <c r="E19" s="334"/>
      <c r="F19" s="334"/>
      <c r="G19" s="334"/>
      <c r="H19" s="334"/>
      <c r="I19" s="334"/>
      <c r="J19" s="334"/>
      <c r="K19" s="334"/>
    </row>
    <row r="20" spans="1:11" ht="12">
      <c r="A20" s="306" t="s">
        <v>1242</v>
      </c>
      <c r="B20" s="334"/>
      <c r="C20" s="334"/>
      <c r="D20" s="334"/>
      <c r="E20" s="334"/>
      <c r="F20" s="334"/>
      <c r="G20" s="334"/>
      <c r="H20" s="334"/>
      <c r="I20" s="334"/>
      <c r="J20" s="334"/>
      <c r="K20" s="334"/>
    </row>
    <row r="21" spans="1:11" ht="12">
      <c r="A21" s="306" t="s">
        <v>1243</v>
      </c>
      <c r="B21" s="334"/>
      <c r="C21" s="334"/>
      <c r="D21" s="334"/>
      <c r="E21" s="334"/>
      <c r="F21" s="334"/>
      <c r="G21" s="334"/>
      <c r="H21" s="334"/>
      <c r="I21" s="334"/>
      <c r="J21" s="334"/>
      <c r="K21" s="334"/>
    </row>
    <row r="22" spans="1:11" ht="12">
      <c r="A22" s="306" t="s">
        <v>1244</v>
      </c>
      <c r="B22" s="334"/>
      <c r="C22" s="334"/>
      <c r="D22" s="334"/>
      <c r="E22" s="334"/>
      <c r="F22" s="334"/>
      <c r="G22" s="334"/>
      <c r="H22" s="334"/>
      <c r="I22" s="334"/>
      <c r="J22" s="334"/>
      <c r="K22" s="334"/>
    </row>
    <row r="23" spans="1:11" ht="12">
      <c r="A23" s="306" t="s">
        <v>1245</v>
      </c>
      <c r="B23" s="334"/>
      <c r="C23" s="334"/>
      <c r="D23" s="334"/>
      <c r="E23" s="334"/>
      <c r="F23" s="334"/>
      <c r="G23" s="334"/>
      <c r="H23" s="334"/>
      <c r="I23" s="334"/>
      <c r="J23" s="334"/>
      <c r="K23" s="334"/>
    </row>
    <row r="24" spans="1:11" ht="12">
      <c r="A24" s="306" t="s">
        <v>1246</v>
      </c>
      <c r="B24" s="334"/>
      <c r="C24" s="334"/>
      <c r="D24" s="334"/>
      <c r="E24" s="334"/>
      <c r="F24" s="334"/>
      <c r="G24" s="334"/>
      <c r="H24" s="334"/>
      <c r="I24" s="334"/>
      <c r="J24" s="334"/>
      <c r="K24" s="334"/>
    </row>
    <row r="25" spans="1:11" ht="12">
      <c r="A25" s="306" t="s">
        <v>1247</v>
      </c>
      <c r="B25" s="334"/>
      <c r="C25" s="334"/>
      <c r="D25" s="334"/>
      <c r="E25" s="334"/>
      <c r="F25" s="334"/>
      <c r="G25" s="334"/>
      <c r="H25" s="334"/>
      <c r="I25" s="334"/>
      <c r="J25" s="334"/>
      <c r="K25" s="334"/>
    </row>
    <row r="26" spans="1:11" ht="12">
      <c r="A26" s="306" t="s">
        <v>1248</v>
      </c>
      <c r="B26" s="334"/>
      <c r="C26" s="334"/>
      <c r="D26" s="334"/>
      <c r="E26" s="334"/>
      <c r="F26" s="334"/>
      <c r="G26" s="334"/>
      <c r="H26" s="334"/>
      <c r="I26" s="334"/>
      <c r="J26" s="334"/>
      <c r="K26" s="334"/>
    </row>
    <row r="27" spans="1:11" ht="12">
      <c r="A27" s="306" t="s">
        <v>1249</v>
      </c>
      <c r="B27" s="334"/>
      <c r="C27" s="334"/>
      <c r="D27" s="334"/>
      <c r="E27" s="334"/>
      <c r="F27" s="334"/>
      <c r="G27" s="334"/>
      <c r="H27" s="334"/>
      <c r="I27" s="334"/>
      <c r="J27" s="334"/>
      <c r="K27" s="334"/>
    </row>
    <row r="28" spans="1:11" ht="12">
      <c r="A28" s="306" t="s">
        <v>1250</v>
      </c>
      <c r="B28" s="334"/>
      <c r="C28" s="334"/>
      <c r="D28" s="334"/>
      <c r="E28" s="334"/>
      <c r="F28" s="334"/>
      <c r="G28" s="334"/>
      <c r="H28" s="334"/>
      <c r="I28" s="334"/>
      <c r="J28" s="334"/>
      <c r="K28" s="334"/>
    </row>
    <row r="29" spans="1:11" ht="12">
      <c r="A29" s="306" t="s">
        <v>1251</v>
      </c>
      <c r="B29" s="334"/>
      <c r="C29" s="334"/>
      <c r="D29" s="334"/>
      <c r="E29" s="334"/>
      <c r="F29" s="334"/>
      <c r="G29" s="334"/>
      <c r="H29" s="334"/>
      <c r="I29" s="334"/>
      <c r="J29" s="334"/>
      <c r="K29" s="334"/>
    </row>
    <row r="30" spans="1:11" ht="12">
      <c r="A30" s="306" t="s">
        <v>1252</v>
      </c>
      <c r="B30" s="334"/>
      <c r="C30" s="334"/>
      <c r="D30" s="334"/>
      <c r="E30" s="334"/>
      <c r="F30" s="334"/>
      <c r="G30" s="334"/>
      <c r="H30" s="334"/>
      <c r="I30" s="334"/>
      <c r="J30" s="334"/>
      <c r="K30" s="334"/>
    </row>
    <row r="31" spans="1:11" ht="12">
      <c r="A31" s="306" t="s">
        <v>1253</v>
      </c>
      <c r="B31" s="334"/>
      <c r="C31" s="334"/>
      <c r="D31" s="334"/>
      <c r="E31" s="334"/>
      <c r="F31" s="334"/>
      <c r="G31" s="334"/>
      <c r="H31" s="334"/>
      <c r="I31" s="334"/>
      <c r="J31" s="334"/>
      <c r="K31" s="334"/>
    </row>
    <row r="32" spans="1:11" ht="12">
      <c r="A32" s="306" t="s">
        <v>1254</v>
      </c>
      <c r="B32" s="334"/>
      <c r="C32" s="334"/>
      <c r="D32" s="334"/>
      <c r="E32" s="334"/>
      <c r="F32" s="334"/>
      <c r="G32" s="334"/>
      <c r="H32" s="334"/>
      <c r="I32" s="334"/>
      <c r="J32" s="334"/>
      <c r="K32" s="334"/>
    </row>
    <row r="33" spans="1:11" ht="12">
      <c r="A33" s="306" t="s">
        <v>1255</v>
      </c>
      <c r="B33" s="334"/>
      <c r="C33" s="334"/>
      <c r="D33" s="334"/>
      <c r="E33" s="334"/>
      <c r="F33" s="334"/>
      <c r="G33" s="334"/>
      <c r="H33" s="334"/>
      <c r="I33" s="334"/>
      <c r="J33" s="334"/>
      <c r="K33" s="334"/>
    </row>
    <row r="34" spans="1:11" ht="12">
      <c r="A34" s="306" t="s">
        <v>1256</v>
      </c>
      <c r="B34" s="334"/>
      <c r="C34" s="334"/>
      <c r="D34" s="334"/>
      <c r="E34" s="334"/>
      <c r="F34" s="334"/>
      <c r="G34" s="334"/>
      <c r="H34" s="334"/>
      <c r="I34" s="334"/>
      <c r="J34" s="334"/>
      <c r="K34" s="334"/>
    </row>
    <row r="35" spans="1:11" ht="12">
      <c r="A35" s="306" t="s">
        <v>1257</v>
      </c>
      <c r="B35" s="334"/>
      <c r="C35" s="334"/>
      <c r="D35" s="334"/>
      <c r="E35" s="334"/>
      <c r="F35" s="334"/>
      <c r="G35" s="334"/>
      <c r="H35" s="334"/>
      <c r="I35" s="334"/>
      <c r="J35" s="334"/>
      <c r="K35" s="334"/>
    </row>
    <row r="36" spans="1:11" ht="12">
      <c r="A36" s="306" t="s">
        <v>1258</v>
      </c>
      <c r="B36" s="334"/>
      <c r="C36" s="334"/>
      <c r="D36" s="334"/>
      <c r="E36" s="334"/>
      <c r="F36" s="334"/>
      <c r="G36" s="334"/>
      <c r="H36" s="334"/>
      <c r="I36" s="334"/>
      <c r="J36" s="334"/>
      <c r="K36" s="334"/>
    </row>
    <row r="37" spans="1:11" ht="12">
      <c r="A37" s="306" t="s">
        <v>1259</v>
      </c>
      <c r="B37" s="334"/>
      <c r="C37" s="334"/>
      <c r="D37" s="334"/>
      <c r="E37" s="334"/>
      <c r="F37" s="334"/>
      <c r="G37" s="334"/>
      <c r="H37" s="334"/>
      <c r="I37" s="334"/>
      <c r="J37" s="334"/>
      <c r="K37" s="334"/>
    </row>
    <row r="38" spans="1:11" ht="12">
      <c r="A38" s="306" t="s">
        <v>1260</v>
      </c>
      <c r="B38" s="334"/>
      <c r="C38" s="334"/>
      <c r="D38" s="334"/>
      <c r="E38" s="334"/>
      <c r="F38" s="334"/>
      <c r="G38" s="334"/>
      <c r="H38" s="334"/>
      <c r="I38" s="334"/>
      <c r="J38" s="334"/>
      <c r="K38" s="334"/>
    </row>
    <row r="39" spans="1:11" ht="12">
      <c r="A39" s="306" t="s">
        <v>1261</v>
      </c>
      <c r="B39" s="335"/>
      <c r="C39" s="335"/>
      <c r="D39" s="335"/>
      <c r="E39" s="335"/>
      <c r="F39" s="335"/>
      <c r="G39" s="335"/>
      <c r="H39" s="335"/>
      <c r="I39" s="335"/>
      <c r="J39" s="335"/>
      <c r="K39" s="335"/>
    </row>
    <row r="40" spans="1:11" ht="12">
      <c r="A40" s="333" t="s">
        <v>1262</v>
      </c>
      <c r="B40" s="336"/>
      <c r="C40" s="336"/>
      <c r="D40" s="336"/>
      <c r="E40" s="336"/>
      <c r="F40" s="336"/>
      <c r="G40" s="336"/>
      <c r="H40" s="336"/>
      <c r="I40" s="336"/>
      <c r="J40" s="336"/>
      <c r="K40" s="336"/>
    </row>
  </sheetData>
  <sheetProtection/>
  <mergeCells count="19">
    <mergeCell ref="A2:K2"/>
    <mergeCell ref="A4:K4"/>
    <mergeCell ref="A5:K5"/>
    <mergeCell ref="A9:D9"/>
    <mergeCell ref="A10:A13"/>
    <mergeCell ref="B10:K10"/>
    <mergeCell ref="B11:B13"/>
    <mergeCell ref="C11:E11"/>
    <mergeCell ref="F11:H11"/>
    <mergeCell ref="I11:K11"/>
    <mergeCell ref="I12:I13"/>
    <mergeCell ref="J12:J13"/>
    <mergeCell ref="K12:K13"/>
    <mergeCell ref="C12:C13"/>
    <mergeCell ref="D12:D13"/>
    <mergeCell ref="E12:E13"/>
    <mergeCell ref="F12:F13"/>
    <mergeCell ref="G12:G13"/>
    <mergeCell ref="H12:H13"/>
  </mergeCells>
  <printOptions/>
  <pageMargins left="0.7" right="0.7" top="0.75" bottom="0.75" header="0.3" footer="0.3"/>
  <pageSetup horizontalDpi="600" verticalDpi="600" orientation="portrait" paperSize="9" scale="80" r:id="rId1"/>
  <colBreaks count="1" manualBreakCount="1">
    <brk id="11" max="65535" man="1"/>
  </colBreaks>
</worksheet>
</file>

<file path=xl/worksheets/sheet35.xml><?xml version="1.0" encoding="utf-8"?>
<worksheet xmlns="http://schemas.openxmlformats.org/spreadsheetml/2006/main" xmlns:r="http://schemas.openxmlformats.org/officeDocument/2006/relationships">
  <dimension ref="A1:H54"/>
  <sheetViews>
    <sheetView view="pageBreakPreview" zoomScale="115" zoomScaleNormal="130" zoomScaleSheetLayoutView="115" zoomScalePageLayoutView="0" workbookViewId="0" topLeftCell="A1">
      <selection activeCell="G17" sqref="G17"/>
    </sheetView>
  </sheetViews>
  <sheetFormatPr defaultColWidth="9.00390625" defaultRowHeight="12.75"/>
  <cols>
    <col min="1" max="1" width="51.25390625" style="261" bestFit="1" customWidth="1"/>
    <col min="2" max="4" width="11.375" style="261" customWidth="1"/>
    <col min="5" max="16384" width="9.00390625" style="261" customWidth="1"/>
  </cols>
  <sheetData>
    <row r="1" s="3" customFormat="1" ht="18.75" customHeight="1">
      <c r="D1" s="287" t="s">
        <v>1289</v>
      </c>
    </row>
    <row r="2" spans="1:8" s="3" customFormat="1" ht="17.25" customHeight="1">
      <c r="A2" s="655" t="s">
        <v>1266</v>
      </c>
      <c r="B2" s="655"/>
      <c r="C2" s="655"/>
      <c r="D2" s="655"/>
      <c r="E2" s="279"/>
      <c r="F2" s="279"/>
      <c r="G2" s="276"/>
      <c r="H2" s="276"/>
    </row>
    <row r="3" spans="1:8" ht="12" customHeight="1">
      <c r="A3" s="277"/>
      <c r="B3" s="277"/>
      <c r="C3" s="277"/>
      <c r="D3" s="277"/>
      <c r="E3" s="277"/>
      <c r="F3" s="277"/>
      <c r="G3" s="277"/>
      <c r="H3" s="277"/>
    </row>
    <row r="4" spans="1:8" ht="12" customHeight="1">
      <c r="A4" s="467" t="s">
        <v>1142</v>
      </c>
      <c r="B4" s="467"/>
      <c r="C4" s="467"/>
      <c r="D4" s="467"/>
      <c r="E4" s="265"/>
      <c r="F4" s="265"/>
      <c r="G4" s="277"/>
      <c r="H4" s="277"/>
    </row>
    <row r="5" spans="1:8" ht="12" customHeight="1">
      <c r="A5" s="467"/>
      <c r="B5" s="467"/>
      <c r="C5" s="467"/>
      <c r="D5" s="467"/>
      <c r="E5" s="265"/>
      <c r="F5" s="265"/>
      <c r="G5" s="277"/>
      <c r="H5" s="277"/>
    </row>
    <row r="6" spans="1:8" ht="12" customHeight="1">
      <c r="A6" s="277"/>
      <c r="B6" s="277"/>
      <c r="C6" s="277"/>
      <c r="D6" s="277"/>
      <c r="E6" s="277"/>
      <c r="F6" s="277"/>
      <c r="G6" s="277"/>
      <c r="H6" s="277"/>
    </row>
    <row r="7" spans="1:6" ht="12">
      <c r="A7" s="307" t="s">
        <v>1187</v>
      </c>
      <c r="B7" s="308"/>
      <c r="C7" s="308"/>
      <c r="D7" s="308"/>
      <c r="E7" s="308"/>
      <c r="F7" s="308"/>
    </row>
    <row r="8" spans="1:6" ht="12">
      <c r="A8" s="307" t="s">
        <v>1144</v>
      </c>
      <c r="B8" s="308"/>
      <c r="C8" s="308"/>
      <c r="D8" s="308"/>
      <c r="E8" s="308"/>
      <c r="F8" s="308"/>
    </row>
    <row r="9" spans="1:4" s="294" customFormat="1" ht="15.75" customHeight="1">
      <c r="A9" s="295"/>
      <c r="B9" s="295"/>
      <c r="C9" s="295"/>
      <c r="D9" s="310" t="s">
        <v>1145</v>
      </c>
    </row>
    <row r="10" spans="1:4" s="294" customFormat="1" ht="18.75" customHeight="1">
      <c r="A10" s="332" t="s">
        <v>1146</v>
      </c>
      <c r="B10" s="297" t="s">
        <v>1147</v>
      </c>
      <c r="C10" s="297" t="s">
        <v>1148</v>
      </c>
      <c r="D10" s="297" t="s">
        <v>1149</v>
      </c>
    </row>
    <row r="11" spans="1:4" ht="12">
      <c r="A11" s="306" t="s">
        <v>1188</v>
      </c>
      <c r="B11" s="317"/>
      <c r="C11" s="317"/>
      <c r="D11" s="317"/>
    </row>
    <row r="12" spans="1:4" ht="12">
      <c r="A12" s="306" t="s">
        <v>1267</v>
      </c>
      <c r="B12" s="335"/>
      <c r="C12" s="335"/>
      <c r="D12" s="335"/>
    </row>
    <row r="13" spans="1:4" ht="12">
      <c r="A13" s="306" t="s">
        <v>1268</v>
      </c>
      <c r="B13" s="335"/>
      <c r="C13" s="335"/>
      <c r="D13" s="335"/>
    </row>
    <row r="14" spans="1:4" ht="12">
      <c r="A14" s="337" t="s">
        <v>1269</v>
      </c>
      <c r="B14" s="335"/>
      <c r="C14" s="335"/>
      <c r="D14" s="335"/>
    </row>
    <row r="15" spans="1:4" ht="12">
      <c r="A15" s="337" t="s">
        <v>1192</v>
      </c>
      <c r="B15" s="335"/>
      <c r="C15" s="335"/>
      <c r="D15" s="335"/>
    </row>
    <row r="16" spans="1:4" ht="12">
      <c r="A16" s="306" t="s">
        <v>1193</v>
      </c>
      <c r="B16" s="334"/>
      <c r="C16" s="334"/>
      <c r="D16" s="334"/>
    </row>
    <row r="17" spans="1:4" ht="12">
      <c r="A17" s="306" t="s">
        <v>1194</v>
      </c>
      <c r="B17" s="334"/>
      <c r="C17" s="334"/>
      <c r="D17" s="334"/>
    </row>
    <row r="18" spans="1:4" ht="12">
      <c r="A18" s="306" t="s">
        <v>1195</v>
      </c>
      <c r="B18" s="334"/>
      <c r="C18" s="334"/>
      <c r="D18" s="334"/>
    </row>
    <row r="19" spans="1:4" ht="12">
      <c r="A19" s="306" t="s">
        <v>1196</v>
      </c>
      <c r="B19" s="334"/>
      <c r="C19" s="334"/>
      <c r="D19" s="334"/>
    </row>
    <row r="20" spans="1:4" ht="12">
      <c r="A20" s="306" t="s">
        <v>1197</v>
      </c>
      <c r="B20" s="334"/>
      <c r="C20" s="334"/>
      <c r="D20" s="334"/>
    </row>
    <row r="21" spans="1:4" ht="12">
      <c r="A21" s="299" t="s">
        <v>1198</v>
      </c>
      <c r="B21" s="334"/>
      <c r="C21" s="334"/>
      <c r="D21" s="334"/>
    </row>
    <row r="22" spans="1:4" ht="12">
      <c r="A22" s="306" t="s">
        <v>1199</v>
      </c>
      <c r="B22" s="334"/>
      <c r="C22" s="334"/>
      <c r="D22" s="334"/>
    </row>
    <row r="23" spans="1:4" ht="12">
      <c r="A23" s="306" t="s">
        <v>1200</v>
      </c>
      <c r="B23" s="334"/>
      <c r="C23" s="334"/>
      <c r="D23" s="334"/>
    </row>
    <row r="24" spans="1:4" ht="12">
      <c r="A24" s="306" t="s">
        <v>1201</v>
      </c>
      <c r="B24" s="334"/>
      <c r="C24" s="334"/>
      <c r="D24" s="334"/>
    </row>
    <row r="25" spans="1:4" ht="12">
      <c r="A25" s="306" t="s">
        <v>1270</v>
      </c>
      <c r="B25" s="334"/>
      <c r="C25" s="334"/>
      <c r="D25" s="334"/>
    </row>
    <row r="26" spans="1:4" ht="12">
      <c r="A26" s="306" t="s">
        <v>1232</v>
      </c>
      <c r="B26" s="335"/>
      <c r="C26" s="335"/>
      <c r="D26" s="335"/>
    </row>
    <row r="27" spans="1:4" ht="12">
      <c r="A27" s="306" t="s">
        <v>1271</v>
      </c>
      <c r="B27" s="334"/>
      <c r="C27" s="334"/>
      <c r="D27" s="334"/>
    </row>
    <row r="28" spans="1:4" ht="12">
      <c r="A28" s="306" t="s">
        <v>1205</v>
      </c>
      <c r="B28" s="334"/>
      <c r="C28" s="334"/>
      <c r="D28" s="334"/>
    </row>
    <row r="29" spans="1:4" ht="12">
      <c r="A29" s="306" t="s">
        <v>1206</v>
      </c>
      <c r="B29" s="334"/>
      <c r="C29" s="334"/>
      <c r="D29" s="334"/>
    </row>
    <row r="30" spans="1:4" ht="12">
      <c r="A30" s="306" t="s">
        <v>1207</v>
      </c>
      <c r="B30" s="334"/>
      <c r="C30" s="334"/>
      <c r="D30" s="334"/>
    </row>
    <row r="31" spans="1:4" ht="12">
      <c r="A31" s="306" t="s">
        <v>1208</v>
      </c>
      <c r="B31" s="334"/>
      <c r="C31" s="334"/>
      <c r="D31" s="334"/>
    </row>
    <row r="32" spans="1:4" ht="12">
      <c r="A32" s="306" t="s">
        <v>1209</v>
      </c>
      <c r="B32" s="334"/>
      <c r="C32" s="334"/>
      <c r="D32" s="334"/>
    </row>
    <row r="33" spans="1:4" ht="12">
      <c r="A33" s="306" t="s">
        <v>1210</v>
      </c>
      <c r="B33" s="334"/>
      <c r="C33" s="334"/>
      <c r="D33" s="334"/>
    </row>
    <row r="34" spans="1:4" ht="12">
      <c r="A34" s="306" t="s">
        <v>1211</v>
      </c>
      <c r="B34" s="334"/>
      <c r="C34" s="334"/>
      <c r="D34" s="334"/>
    </row>
    <row r="35" spans="1:4" ht="12">
      <c r="A35" s="306" t="s">
        <v>1212</v>
      </c>
      <c r="B35" s="334"/>
      <c r="C35" s="334"/>
      <c r="D35" s="334"/>
    </row>
    <row r="36" spans="1:4" ht="12">
      <c r="A36" s="306" t="s">
        <v>1213</v>
      </c>
      <c r="B36" s="334"/>
      <c r="C36" s="334"/>
      <c r="D36" s="334"/>
    </row>
    <row r="37" spans="1:4" ht="12">
      <c r="A37" s="306" t="s">
        <v>1214</v>
      </c>
      <c r="B37" s="334"/>
      <c r="C37" s="334"/>
      <c r="D37" s="334"/>
    </row>
    <row r="38" spans="1:4" ht="12">
      <c r="A38" s="306" t="s">
        <v>1272</v>
      </c>
      <c r="B38" s="334"/>
      <c r="C38" s="334"/>
      <c r="D38" s="334"/>
    </row>
    <row r="39" spans="1:4" ht="12">
      <c r="A39" s="306" t="s">
        <v>1273</v>
      </c>
      <c r="B39" s="334"/>
      <c r="C39" s="334"/>
      <c r="D39" s="334"/>
    </row>
    <row r="40" spans="1:4" ht="12">
      <c r="A40" s="306" t="s">
        <v>1274</v>
      </c>
      <c r="B40" s="334"/>
      <c r="C40" s="334"/>
      <c r="D40" s="334"/>
    </row>
    <row r="41" spans="1:4" ht="12">
      <c r="A41" s="306" t="s">
        <v>1275</v>
      </c>
      <c r="B41" s="334"/>
      <c r="C41" s="334"/>
      <c r="D41" s="334"/>
    </row>
    <row r="42" spans="1:4" ht="12">
      <c r="A42" s="306" t="s">
        <v>1276</v>
      </c>
      <c r="B42" s="334"/>
      <c r="C42" s="334"/>
      <c r="D42" s="334"/>
    </row>
    <row r="43" spans="1:4" ht="12">
      <c r="A43" s="306" t="s">
        <v>1277</v>
      </c>
      <c r="B43" s="334"/>
      <c r="C43" s="334"/>
      <c r="D43" s="334"/>
    </row>
    <row r="44" spans="1:4" ht="12">
      <c r="A44" s="306" t="s">
        <v>1278</v>
      </c>
      <c r="B44" s="334"/>
      <c r="C44" s="334"/>
      <c r="D44" s="334"/>
    </row>
    <row r="45" spans="1:4" ht="12">
      <c r="A45" s="306" t="s">
        <v>1279</v>
      </c>
      <c r="B45" s="334"/>
      <c r="C45" s="334"/>
      <c r="D45" s="334"/>
    </row>
    <row r="46" spans="1:4" ht="12">
      <c r="A46" s="306" t="s">
        <v>1280</v>
      </c>
      <c r="B46" s="334"/>
      <c r="C46" s="334"/>
      <c r="D46" s="334"/>
    </row>
    <row r="47" spans="1:4" ht="12">
      <c r="A47" s="306" t="s">
        <v>1281</v>
      </c>
      <c r="B47" s="334"/>
      <c r="C47" s="334"/>
      <c r="D47" s="334"/>
    </row>
    <row r="48" spans="1:4" ht="12">
      <c r="A48" s="306" t="s">
        <v>1282</v>
      </c>
      <c r="B48" s="335"/>
      <c r="C48" s="335"/>
      <c r="D48" s="335"/>
    </row>
    <row r="49" spans="1:4" ht="12">
      <c r="A49" s="306" t="s">
        <v>1283</v>
      </c>
      <c r="B49" s="335"/>
      <c r="C49" s="335"/>
      <c r="D49" s="335"/>
    </row>
    <row r="50" spans="1:4" ht="12">
      <c r="A50" s="299" t="s">
        <v>1284</v>
      </c>
      <c r="B50" s="335"/>
      <c r="C50" s="335"/>
      <c r="D50" s="335"/>
    </row>
    <row r="51" spans="1:4" ht="12">
      <c r="A51" s="299" t="s">
        <v>1285</v>
      </c>
      <c r="B51" s="335"/>
      <c r="C51" s="335"/>
      <c r="D51" s="335"/>
    </row>
    <row r="52" spans="1:4" ht="12">
      <c r="A52" s="299" t="s">
        <v>1286</v>
      </c>
      <c r="B52" s="335"/>
      <c r="C52" s="335"/>
      <c r="D52" s="335"/>
    </row>
    <row r="53" spans="1:4" ht="12">
      <c r="A53" s="299" t="s">
        <v>1287</v>
      </c>
      <c r="B53" s="335"/>
      <c r="C53" s="335"/>
      <c r="D53" s="335"/>
    </row>
    <row r="54" spans="1:4" ht="12">
      <c r="A54" s="338" t="s">
        <v>1288</v>
      </c>
      <c r="B54" s="336"/>
      <c r="C54" s="336"/>
      <c r="D54" s="336"/>
    </row>
  </sheetData>
  <sheetProtection/>
  <mergeCells count="3">
    <mergeCell ref="A2:D2"/>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scale="113" r:id="rId1"/>
</worksheet>
</file>

<file path=xl/worksheets/sheet36.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G17" sqref="G17"/>
    </sheetView>
  </sheetViews>
  <sheetFormatPr defaultColWidth="9.00390625" defaultRowHeight="12.75"/>
  <cols>
    <col min="1" max="1" width="51.25390625" style="261" bestFit="1" customWidth="1"/>
    <col min="2" max="11" width="8.625" style="261" customWidth="1"/>
    <col min="12" max="16384" width="9.00390625" style="261" customWidth="1"/>
  </cols>
  <sheetData>
    <row r="1" s="3" customFormat="1" ht="18.75" customHeight="1">
      <c r="K1" s="287" t="s">
        <v>1293</v>
      </c>
    </row>
    <row r="2" spans="1:15" s="3" customFormat="1" ht="17.25" customHeight="1">
      <c r="A2" s="863" t="s">
        <v>1290</v>
      </c>
      <c r="B2" s="863"/>
      <c r="C2" s="863"/>
      <c r="D2" s="863"/>
      <c r="E2" s="863"/>
      <c r="F2" s="863"/>
      <c r="G2" s="863"/>
      <c r="H2" s="863"/>
      <c r="I2" s="863"/>
      <c r="J2" s="863"/>
      <c r="K2" s="863"/>
      <c r="L2" s="279"/>
      <c r="M2" s="279"/>
      <c r="N2" s="276"/>
      <c r="O2" s="276"/>
    </row>
    <row r="3" spans="1:15" s="3" customFormat="1" ht="12" customHeight="1">
      <c r="A3" s="622"/>
      <c r="B3" s="622"/>
      <c r="C3" s="622"/>
      <c r="D3" s="622"/>
      <c r="E3" s="622"/>
      <c r="F3" s="622"/>
      <c r="G3" s="622"/>
      <c r="H3" s="622"/>
      <c r="I3" s="622"/>
      <c r="J3" s="622"/>
      <c r="K3" s="622"/>
      <c r="L3" s="276"/>
      <c r="M3" s="276"/>
      <c r="N3" s="276"/>
      <c r="O3" s="276"/>
    </row>
    <row r="4" spans="1:15" ht="12" customHeight="1">
      <c r="A4" s="467" t="s">
        <v>1142</v>
      </c>
      <c r="B4" s="467"/>
      <c r="C4" s="467"/>
      <c r="D4" s="467"/>
      <c r="E4" s="467"/>
      <c r="F4" s="467"/>
      <c r="G4" s="467"/>
      <c r="H4" s="467"/>
      <c r="I4" s="467"/>
      <c r="J4" s="467"/>
      <c r="K4" s="467"/>
      <c r="L4" s="265"/>
      <c r="M4" s="265"/>
      <c r="N4" s="277"/>
      <c r="O4" s="277"/>
    </row>
    <row r="5" spans="1:15" ht="12" customHeight="1">
      <c r="A5" s="467"/>
      <c r="B5" s="467"/>
      <c r="C5" s="467"/>
      <c r="D5" s="467"/>
      <c r="E5" s="467"/>
      <c r="F5" s="467"/>
      <c r="G5" s="467"/>
      <c r="H5" s="467"/>
      <c r="I5" s="467"/>
      <c r="J5" s="467"/>
      <c r="K5" s="467"/>
      <c r="L5" s="265"/>
      <c r="M5" s="265"/>
      <c r="N5" s="277"/>
      <c r="O5" s="277"/>
    </row>
    <row r="6" spans="1:15" ht="12" customHeight="1">
      <c r="A6" s="277"/>
      <c r="B6" s="277"/>
      <c r="C6" s="277"/>
      <c r="D6" s="277"/>
      <c r="E6" s="277"/>
      <c r="F6" s="277"/>
      <c r="G6" s="277"/>
      <c r="H6" s="277"/>
      <c r="I6" s="277"/>
      <c r="J6" s="277"/>
      <c r="K6" s="277"/>
      <c r="L6" s="277"/>
      <c r="M6" s="277"/>
      <c r="N6" s="277"/>
      <c r="O6" s="277"/>
    </row>
    <row r="7" spans="1:13" ht="12">
      <c r="A7" s="307" t="s">
        <v>1187</v>
      </c>
      <c r="B7" s="308"/>
      <c r="C7" s="308"/>
      <c r="D7" s="308"/>
      <c r="E7" s="308"/>
      <c r="F7" s="308"/>
      <c r="G7" s="308"/>
      <c r="H7" s="308"/>
      <c r="I7" s="308"/>
      <c r="J7" s="308"/>
      <c r="K7" s="308"/>
      <c r="L7" s="308"/>
      <c r="M7" s="308"/>
    </row>
    <row r="8" spans="1:13" ht="12">
      <c r="A8" s="307" t="s">
        <v>1144</v>
      </c>
      <c r="B8" s="308"/>
      <c r="C8" s="308"/>
      <c r="D8" s="308"/>
      <c r="E8" s="308"/>
      <c r="F8" s="308"/>
      <c r="G8" s="308"/>
      <c r="H8" s="308"/>
      <c r="I8" s="308"/>
      <c r="J8" s="308"/>
      <c r="K8" s="308"/>
      <c r="L8" s="308"/>
      <c r="M8" s="308"/>
    </row>
    <row r="9" spans="1:11" s="294" customFormat="1" ht="15" customHeight="1">
      <c r="A9" s="295"/>
      <c r="B9" s="295"/>
      <c r="C9" s="295"/>
      <c r="D9" s="295"/>
      <c r="E9" s="295"/>
      <c r="F9" s="295"/>
      <c r="G9" s="295"/>
      <c r="H9" s="295"/>
      <c r="I9" s="295"/>
      <c r="J9" s="295"/>
      <c r="K9" s="310" t="s">
        <v>1145</v>
      </c>
    </row>
    <row r="10" spans="1:11" s="294" customFormat="1" ht="13.5" customHeight="1">
      <c r="A10" s="891" t="s">
        <v>1146</v>
      </c>
      <c r="B10" s="892" t="s">
        <v>1147</v>
      </c>
      <c r="C10" s="894" t="s">
        <v>1230</v>
      </c>
      <c r="D10" s="894"/>
      <c r="E10" s="894"/>
      <c r="F10" s="894"/>
      <c r="G10" s="894"/>
      <c r="H10" s="894"/>
      <c r="I10" s="894"/>
      <c r="J10" s="894"/>
      <c r="K10" s="847"/>
    </row>
    <row r="11" spans="1:11" s="294" customFormat="1" ht="13.5" customHeight="1">
      <c r="A11" s="891"/>
      <c r="B11" s="893"/>
      <c r="C11" s="846" t="s">
        <v>1177</v>
      </c>
      <c r="D11" s="894"/>
      <c r="E11" s="847"/>
      <c r="F11" s="846" t="s">
        <v>1291</v>
      </c>
      <c r="G11" s="894"/>
      <c r="H11" s="847"/>
      <c r="I11" s="846" t="s">
        <v>1292</v>
      </c>
      <c r="J11" s="894"/>
      <c r="K11" s="847"/>
    </row>
    <row r="12" spans="1:11" s="294" customFormat="1" ht="13.5" customHeight="1">
      <c r="A12" s="891"/>
      <c r="B12" s="893"/>
      <c r="C12" s="339" t="s">
        <v>1180</v>
      </c>
      <c r="D12" s="340" t="s">
        <v>1148</v>
      </c>
      <c r="E12" s="297" t="s">
        <v>1149</v>
      </c>
      <c r="F12" s="297" t="s">
        <v>1180</v>
      </c>
      <c r="G12" s="297" t="s">
        <v>1148</v>
      </c>
      <c r="H12" s="297" t="s">
        <v>1149</v>
      </c>
      <c r="I12" s="297" t="s">
        <v>1180</v>
      </c>
      <c r="J12" s="297" t="s">
        <v>1148</v>
      </c>
      <c r="K12" s="297" t="s">
        <v>1149</v>
      </c>
    </row>
    <row r="13" spans="1:11" ht="12">
      <c r="A13" s="306" t="s">
        <v>1188</v>
      </c>
      <c r="B13" s="317"/>
      <c r="C13" s="317"/>
      <c r="D13" s="317"/>
      <c r="E13" s="317"/>
      <c r="F13" s="317"/>
      <c r="G13" s="317"/>
      <c r="H13" s="317"/>
      <c r="I13" s="317"/>
      <c r="J13" s="317"/>
      <c r="K13" s="317"/>
    </row>
    <row r="14" spans="1:11" ht="12">
      <c r="A14" s="306" t="s">
        <v>1267</v>
      </c>
      <c r="B14" s="335"/>
      <c r="C14" s="335"/>
      <c r="D14" s="335"/>
      <c r="E14" s="341"/>
      <c r="F14" s="317"/>
      <c r="G14" s="317"/>
      <c r="H14" s="317"/>
      <c r="I14" s="317"/>
      <c r="J14" s="317"/>
      <c r="K14" s="317"/>
    </row>
    <row r="15" spans="1:11" ht="12">
      <c r="A15" s="306" t="s">
        <v>1268</v>
      </c>
      <c r="B15" s="335"/>
      <c r="C15" s="335"/>
      <c r="D15" s="335"/>
      <c r="E15" s="341"/>
      <c r="F15" s="317"/>
      <c r="G15" s="317"/>
      <c r="H15" s="317"/>
      <c r="I15" s="317"/>
      <c r="J15" s="317"/>
      <c r="K15" s="317"/>
    </row>
    <row r="16" spans="1:11" ht="12">
      <c r="A16" s="337" t="s">
        <v>1269</v>
      </c>
      <c r="B16" s="335"/>
      <c r="C16" s="335"/>
      <c r="D16" s="335"/>
      <c r="E16" s="341"/>
      <c r="F16" s="317"/>
      <c r="G16" s="317"/>
      <c r="H16" s="317"/>
      <c r="I16" s="317"/>
      <c r="J16" s="317"/>
      <c r="K16" s="317"/>
    </row>
    <row r="17" spans="1:11" ht="12">
      <c r="A17" s="337" t="s">
        <v>1192</v>
      </c>
      <c r="B17" s="335"/>
      <c r="C17" s="335"/>
      <c r="D17" s="335"/>
      <c r="E17" s="341"/>
      <c r="F17" s="317"/>
      <c r="G17" s="317"/>
      <c r="H17" s="317"/>
      <c r="I17" s="317"/>
      <c r="J17" s="317"/>
      <c r="K17" s="317"/>
    </row>
    <row r="18" spans="1:11" ht="12">
      <c r="A18" s="306" t="s">
        <v>1193</v>
      </c>
      <c r="B18" s="334"/>
      <c r="C18" s="334"/>
      <c r="D18" s="334"/>
      <c r="E18" s="341"/>
      <c r="F18" s="317"/>
      <c r="G18" s="317"/>
      <c r="H18" s="317"/>
      <c r="I18" s="317"/>
      <c r="J18" s="317"/>
      <c r="K18" s="317"/>
    </row>
    <row r="19" spans="1:11" ht="12">
      <c r="A19" s="306" t="s">
        <v>1194</v>
      </c>
      <c r="B19" s="334"/>
      <c r="C19" s="334"/>
      <c r="D19" s="334"/>
      <c r="E19" s="342"/>
      <c r="F19" s="334"/>
      <c r="G19" s="317"/>
      <c r="H19" s="317"/>
      <c r="I19" s="317"/>
      <c r="J19" s="317"/>
      <c r="K19" s="334"/>
    </row>
    <row r="20" spans="1:11" ht="12">
      <c r="A20" s="306" t="s">
        <v>1195</v>
      </c>
      <c r="B20" s="334"/>
      <c r="C20" s="334"/>
      <c r="D20" s="334"/>
      <c r="E20" s="334"/>
      <c r="F20" s="334"/>
      <c r="G20" s="334"/>
      <c r="H20" s="334"/>
      <c r="I20" s="334"/>
      <c r="J20" s="334"/>
      <c r="K20" s="334"/>
    </row>
    <row r="21" spans="1:11" ht="12">
      <c r="A21" s="306" t="s">
        <v>1196</v>
      </c>
      <c r="B21" s="334"/>
      <c r="C21" s="334"/>
      <c r="D21" s="334"/>
      <c r="E21" s="334"/>
      <c r="F21" s="334"/>
      <c r="G21" s="334"/>
      <c r="H21" s="334"/>
      <c r="I21" s="334"/>
      <c r="J21" s="334"/>
      <c r="K21" s="334"/>
    </row>
    <row r="22" spans="1:11" ht="12">
      <c r="A22" s="306" t="s">
        <v>1197</v>
      </c>
      <c r="B22" s="334"/>
      <c r="C22" s="334"/>
      <c r="D22" s="334"/>
      <c r="E22" s="334"/>
      <c r="F22" s="334"/>
      <c r="G22" s="334"/>
      <c r="H22" s="334"/>
      <c r="I22" s="334"/>
      <c r="J22" s="334"/>
      <c r="K22" s="334"/>
    </row>
    <row r="23" spans="1:11" ht="12">
      <c r="A23" s="299" t="s">
        <v>1198</v>
      </c>
      <c r="B23" s="334"/>
      <c r="C23" s="334"/>
      <c r="D23" s="334"/>
      <c r="E23" s="334"/>
      <c r="F23" s="334"/>
      <c r="G23" s="334"/>
      <c r="H23" s="334"/>
      <c r="I23" s="334"/>
      <c r="J23" s="334"/>
      <c r="K23" s="334"/>
    </row>
    <row r="24" spans="1:11" ht="12">
      <c r="A24" s="306" t="s">
        <v>1199</v>
      </c>
      <c r="B24" s="334"/>
      <c r="C24" s="334"/>
      <c r="D24" s="334"/>
      <c r="E24" s="334"/>
      <c r="F24" s="334"/>
      <c r="G24" s="334"/>
      <c r="H24" s="334"/>
      <c r="I24" s="334"/>
      <c r="J24" s="334"/>
      <c r="K24" s="334"/>
    </row>
    <row r="25" spans="1:11" ht="12">
      <c r="A25" s="306" t="s">
        <v>1200</v>
      </c>
      <c r="B25" s="334"/>
      <c r="C25" s="334"/>
      <c r="D25" s="334"/>
      <c r="E25" s="334"/>
      <c r="F25" s="334"/>
      <c r="G25" s="334"/>
      <c r="H25" s="334"/>
      <c r="I25" s="334"/>
      <c r="J25" s="334"/>
      <c r="K25" s="334"/>
    </row>
    <row r="26" spans="1:11" ht="12">
      <c r="A26" s="306" t="s">
        <v>1201</v>
      </c>
      <c r="B26" s="334"/>
      <c r="C26" s="334"/>
      <c r="D26" s="334"/>
      <c r="E26" s="334"/>
      <c r="F26" s="334"/>
      <c r="G26" s="334"/>
      <c r="H26" s="334"/>
      <c r="I26" s="334"/>
      <c r="J26" s="334"/>
      <c r="K26" s="334"/>
    </row>
    <row r="27" spans="1:11" ht="12">
      <c r="A27" s="306" t="s">
        <v>1270</v>
      </c>
      <c r="B27" s="334"/>
      <c r="C27" s="334"/>
      <c r="D27" s="334"/>
      <c r="E27" s="334"/>
      <c r="F27" s="334"/>
      <c r="G27" s="334"/>
      <c r="H27" s="334"/>
      <c r="I27" s="334"/>
      <c r="J27" s="334"/>
      <c r="K27" s="334"/>
    </row>
    <row r="28" spans="1:11" ht="12">
      <c r="A28" s="306" t="s">
        <v>1232</v>
      </c>
      <c r="B28" s="335"/>
      <c r="C28" s="335"/>
      <c r="D28" s="335"/>
      <c r="E28" s="335"/>
      <c r="F28" s="335"/>
      <c r="G28" s="335"/>
      <c r="H28" s="335"/>
      <c r="I28" s="335"/>
      <c r="J28" s="335"/>
      <c r="K28" s="335"/>
    </row>
    <row r="29" spans="1:11" ht="12">
      <c r="A29" s="306" t="s">
        <v>1271</v>
      </c>
      <c r="B29" s="334"/>
      <c r="C29" s="334"/>
      <c r="D29" s="334"/>
      <c r="E29" s="334"/>
      <c r="F29" s="334"/>
      <c r="G29" s="334"/>
      <c r="H29" s="334"/>
      <c r="I29" s="334"/>
      <c r="J29" s="334"/>
      <c r="K29" s="334"/>
    </row>
    <row r="30" spans="1:11" ht="12">
      <c r="A30" s="306" t="s">
        <v>1205</v>
      </c>
      <c r="B30" s="334"/>
      <c r="C30" s="334"/>
      <c r="D30" s="334"/>
      <c r="E30" s="334"/>
      <c r="F30" s="334"/>
      <c r="G30" s="334"/>
      <c r="H30" s="334"/>
      <c r="I30" s="334"/>
      <c r="J30" s="334"/>
      <c r="K30" s="334"/>
    </row>
    <row r="31" spans="1:11" ht="12">
      <c r="A31" s="306" t="s">
        <v>1206</v>
      </c>
      <c r="B31" s="334"/>
      <c r="C31" s="334"/>
      <c r="D31" s="334"/>
      <c r="E31" s="334"/>
      <c r="F31" s="334"/>
      <c r="G31" s="334"/>
      <c r="H31" s="334"/>
      <c r="I31" s="334"/>
      <c r="J31" s="334"/>
      <c r="K31" s="334"/>
    </row>
    <row r="32" spans="1:11" ht="12">
      <c r="A32" s="306" t="s">
        <v>1207</v>
      </c>
      <c r="B32" s="334"/>
      <c r="C32" s="334"/>
      <c r="D32" s="334"/>
      <c r="E32" s="334"/>
      <c r="F32" s="334"/>
      <c r="G32" s="334"/>
      <c r="H32" s="334"/>
      <c r="I32" s="334"/>
      <c r="J32" s="334"/>
      <c r="K32" s="334"/>
    </row>
    <row r="33" spans="1:11" ht="12">
      <c r="A33" s="306" t="s">
        <v>1208</v>
      </c>
      <c r="B33" s="334"/>
      <c r="C33" s="334"/>
      <c r="D33" s="334"/>
      <c r="E33" s="334"/>
      <c r="F33" s="334"/>
      <c r="G33" s="334"/>
      <c r="H33" s="334"/>
      <c r="I33" s="334"/>
      <c r="J33" s="334"/>
      <c r="K33" s="334"/>
    </row>
    <row r="34" spans="1:11" ht="12">
      <c r="A34" s="306" t="s">
        <v>1209</v>
      </c>
      <c r="B34" s="334"/>
      <c r="C34" s="334"/>
      <c r="D34" s="334"/>
      <c r="E34" s="334"/>
      <c r="F34" s="334"/>
      <c r="G34" s="334"/>
      <c r="H34" s="334"/>
      <c r="I34" s="334"/>
      <c r="J34" s="334"/>
      <c r="K34" s="334"/>
    </row>
    <row r="35" spans="1:11" ht="12">
      <c r="A35" s="306" t="s">
        <v>1210</v>
      </c>
      <c r="B35" s="334"/>
      <c r="C35" s="334"/>
      <c r="D35" s="334"/>
      <c r="E35" s="334"/>
      <c r="F35" s="334"/>
      <c r="G35" s="334"/>
      <c r="H35" s="334"/>
      <c r="I35" s="334"/>
      <c r="J35" s="334"/>
      <c r="K35" s="334"/>
    </row>
    <row r="36" spans="1:11" ht="12">
      <c r="A36" s="306" t="s">
        <v>1211</v>
      </c>
      <c r="B36" s="334"/>
      <c r="C36" s="334"/>
      <c r="D36" s="334"/>
      <c r="E36" s="334"/>
      <c r="F36" s="334"/>
      <c r="G36" s="334"/>
      <c r="H36" s="334"/>
      <c r="I36" s="334"/>
      <c r="J36" s="334"/>
      <c r="K36" s="334"/>
    </row>
    <row r="37" spans="1:11" ht="12">
      <c r="A37" s="306" t="s">
        <v>1212</v>
      </c>
      <c r="B37" s="334"/>
      <c r="C37" s="334"/>
      <c r="D37" s="334"/>
      <c r="E37" s="334"/>
      <c r="F37" s="334"/>
      <c r="G37" s="334"/>
      <c r="H37" s="334"/>
      <c r="I37" s="334"/>
      <c r="J37" s="334"/>
      <c r="K37" s="334"/>
    </row>
    <row r="38" spans="1:11" ht="12">
      <c r="A38" s="306" t="s">
        <v>1213</v>
      </c>
      <c r="B38" s="334"/>
      <c r="C38" s="334"/>
      <c r="D38" s="334"/>
      <c r="E38" s="334"/>
      <c r="F38" s="334"/>
      <c r="G38" s="334"/>
      <c r="H38" s="334"/>
      <c r="I38" s="334"/>
      <c r="J38" s="334"/>
      <c r="K38" s="334"/>
    </row>
    <row r="39" spans="1:11" ht="12">
      <c r="A39" s="306" t="s">
        <v>1214</v>
      </c>
      <c r="B39" s="334"/>
      <c r="C39" s="334"/>
      <c r="D39" s="334"/>
      <c r="E39" s="334"/>
      <c r="F39" s="334"/>
      <c r="G39" s="334"/>
      <c r="H39" s="334"/>
      <c r="I39" s="334"/>
      <c r="J39" s="334"/>
      <c r="K39" s="334"/>
    </row>
    <row r="40" spans="1:11" ht="12">
      <c r="A40" s="306" t="s">
        <v>1272</v>
      </c>
      <c r="B40" s="334"/>
      <c r="C40" s="334"/>
      <c r="D40" s="334"/>
      <c r="E40" s="334"/>
      <c r="F40" s="334"/>
      <c r="G40" s="334"/>
      <c r="H40" s="334"/>
      <c r="I40" s="334"/>
      <c r="J40" s="334"/>
      <c r="K40" s="334"/>
    </row>
    <row r="41" spans="1:11" ht="12">
      <c r="A41" s="306" t="s">
        <v>1273</v>
      </c>
      <c r="B41" s="334"/>
      <c r="C41" s="334"/>
      <c r="D41" s="334"/>
      <c r="E41" s="334"/>
      <c r="F41" s="334"/>
      <c r="G41" s="334"/>
      <c r="H41" s="334"/>
      <c r="I41" s="334"/>
      <c r="J41" s="334"/>
      <c r="K41" s="334"/>
    </row>
    <row r="42" spans="1:11" ht="12">
      <c r="A42" s="306" t="s">
        <v>1274</v>
      </c>
      <c r="B42" s="334"/>
      <c r="C42" s="334"/>
      <c r="D42" s="334"/>
      <c r="E42" s="334"/>
      <c r="F42" s="334"/>
      <c r="G42" s="334"/>
      <c r="H42" s="334"/>
      <c r="I42" s="334"/>
      <c r="J42" s="334"/>
      <c r="K42" s="334"/>
    </row>
    <row r="43" spans="1:11" ht="12">
      <c r="A43" s="306" t="s">
        <v>1275</v>
      </c>
      <c r="B43" s="334"/>
      <c r="C43" s="334"/>
      <c r="D43" s="334"/>
      <c r="E43" s="334"/>
      <c r="F43" s="334"/>
      <c r="G43" s="334"/>
      <c r="H43" s="334"/>
      <c r="I43" s="334"/>
      <c r="J43" s="334"/>
      <c r="K43" s="334"/>
    </row>
    <row r="44" spans="1:11" ht="12">
      <c r="A44" s="306" t="s">
        <v>1276</v>
      </c>
      <c r="B44" s="334"/>
      <c r="C44" s="334"/>
      <c r="D44" s="334"/>
      <c r="E44" s="334"/>
      <c r="F44" s="334"/>
      <c r="G44" s="334"/>
      <c r="H44" s="334"/>
      <c r="I44" s="334"/>
      <c r="J44" s="334"/>
      <c r="K44" s="334"/>
    </row>
    <row r="45" spans="1:11" ht="12">
      <c r="A45" s="306" t="s">
        <v>1277</v>
      </c>
      <c r="B45" s="334"/>
      <c r="C45" s="334"/>
      <c r="D45" s="334"/>
      <c r="E45" s="334"/>
      <c r="F45" s="334"/>
      <c r="G45" s="334"/>
      <c r="H45" s="334"/>
      <c r="I45" s="334"/>
      <c r="J45" s="334"/>
      <c r="K45" s="334"/>
    </row>
    <row r="46" spans="1:11" ht="12">
      <c r="A46" s="306" t="s">
        <v>1278</v>
      </c>
      <c r="B46" s="334"/>
      <c r="C46" s="334"/>
      <c r="D46" s="334"/>
      <c r="E46" s="334"/>
      <c r="F46" s="334"/>
      <c r="G46" s="334"/>
      <c r="H46" s="334"/>
      <c r="I46" s="334"/>
      <c r="J46" s="334"/>
      <c r="K46" s="334"/>
    </row>
    <row r="47" spans="1:11" ht="12">
      <c r="A47" s="306" t="s">
        <v>1279</v>
      </c>
      <c r="B47" s="334"/>
      <c r="C47" s="334"/>
      <c r="D47" s="334"/>
      <c r="E47" s="334"/>
      <c r="F47" s="334"/>
      <c r="G47" s="334"/>
      <c r="H47" s="334"/>
      <c r="I47" s="334"/>
      <c r="J47" s="334"/>
      <c r="K47" s="334"/>
    </row>
    <row r="48" spans="1:11" ht="12">
      <c r="A48" s="306" t="s">
        <v>1280</v>
      </c>
      <c r="B48" s="334"/>
      <c r="C48" s="334"/>
      <c r="D48" s="334"/>
      <c r="E48" s="334"/>
      <c r="F48" s="334"/>
      <c r="G48" s="334"/>
      <c r="H48" s="334"/>
      <c r="I48" s="334"/>
      <c r="J48" s="334"/>
      <c r="K48" s="334"/>
    </row>
    <row r="49" spans="1:11" ht="12">
      <c r="A49" s="306" t="s">
        <v>1281</v>
      </c>
      <c r="B49" s="334"/>
      <c r="C49" s="334"/>
      <c r="D49" s="334"/>
      <c r="E49" s="334"/>
      <c r="F49" s="334"/>
      <c r="G49" s="334"/>
      <c r="H49" s="334"/>
      <c r="I49" s="334"/>
      <c r="J49" s="334"/>
      <c r="K49" s="334"/>
    </row>
    <row r="50" spans="1:11" ht="12">
      <c r="A50" s="306" t="s">
        <v>1282</v>
      </c>
      <c r="B50" s="335"/>
      <c r="C50" s="335"/>
      <c r="D50" s="335"/>
      <c r="E50" s="335"/>
      <c r="F50" s="335"/>
      <c r="G50" s="335"/>
      <c r="H50" s="335"/>
      <c r="I50" s="335"/>
      <c r="J50" s="335"/>
      <c r="K50" s="335"/>
    </row>
    <row r="51" spans="1:11" ht="12">
      <c r="A51" s="306" t="s">
        <v>1283</v>
      </c>
      <c r="B51" s="335"/>
      <c r="C51" s="335"/>
      <c r="D51" s="335"/>
      <c r="E51" s="335"/>
      <c r="F51" s="335"/>
      <c r="G51" s="335"/>
      <c r="H51" s="335"/>
      <c r="I51" s="335"/>
      <c r="J51" s="335"/>
      <c r="K51" s="335"/>
    </row>
    <row r="52" spans="1:11" ht="14.25" customHeight="1">
      <c r="A52" s="299" t="s">
        <v>1284</v>
      </c>
      <c r="B52" s="335"/>
      <c r="C52" s="335"/>
      <c r="D52" s="335"/>
      <c r="E52" s="335"/>
      <c r="F52" s="335"/>
      <c r="G52" s="335"/>
      <c r="H52" s="335"/>
      <c r="I52" s="335"/>
      <c r="J52" s="335"/>
      <c r="K52" s="335"/>
    </row>
    <row r="53" spans="1:11" ht="14.25" customHeight="1">
      <c r="A53" s="306" t="s">
        <v>1285</v>
      </c>
      <c r="B53" s="335"/>
      <c r="C53" s="335"/>
      <c r="D53" s="335"/>
      <c r="E53" s="335"/>
      <c r="F53" s="335"/>
      <c r="G53" s="335"/>
      <c r="H53" s="335"/>
      <c r="I53" s="335"/>
      <c r="J53" s="335"/>
      <c r="K53" s="335"/>
    </row>
    <row r="54" spans="1:11" ht="14.25" customHeight="1">
      <c r="A54" s="306" t="s">
        <v>1286</v>
      </c>
      <c r="B54" s="335"/>
      <c r="C54" s="335"/>
      <c r="D54" s="335"/>
      <c r="E54" s="335"/>
      <c r="F54" s="335"/>
      <c r="G54" s="335"/>
      <c r="H54" s="335"/>
      <c r="I54" s="335"/>
      <c r="J54" s="335"/>
      <c r="K54" s="335"/>
    </row>
    <row r="55" spans="1:11" ht="14.25" customHeight="1">
      <c r="A55" s="306" t="s">
        <v>1287</v>
      </c>
      <c r="B55" s="335"/>
      <c r="C55" s="335"/>
      <c r="D55" s="335"/>
      <c r="E55" s="335"/>
      <c r="F55" s="335"/>
      <c r="G55" s="335"/>
      <c r="H55" s="335"/>
      <c r="I55" s="335"/>
      <c r="J55" s="335"/>
      <c r="K55" s="335"/>
    </row>
    <row r="56" spans="1:11" ht="12">
      <c r="A56" s="313" t="s">
        <v>1288</v>
      </c>
      <c r="B56" s="336"/>
      <c r="C56" s="336"/>
      <c r="D56" s="336"/>
      <c r="E56" s="336"/>
      <c r="F56" s="336"/>
      <c r="G56" s="336"/>
      <c r="H56" s="336"/>
      <c r="I56" s="336"/>
      <c r="J56" s="336"/>
      <c r="K56" s="336"/>
    </row>
  </sheetData>
  <sheetProtection/>
  <mergeCells count="10">
    <mergeCell ref="A3:K3"/>
    <mergeCell ref="A10:A12"/>
    <mergeCell ref="B10:B12"/>
    <mergeCell ref="C10:K10"/>
    <mergeCell ref="A2:K2"/>
    <mergeCell ref="A4:K4"/>
    <mergeCell ref="A5:K5"/>
    <mergeCell ref="C11:E11"/>
    <mergeCell ref="F11:H11"/>
    <mergeCell ref="I11:K11"/>
  </mergeCells>
  <printOptions/>
  <pageMargins left="0.7" right="0.7" top="0.75" bottom="0.75" header="0.3" footer="0.3"/>
  <pageSetup horizontalDpi="600" verticalDpi="600" orientation="portrait" paperSize="9" scale="71" r:id="rId1"/>
  <colBreaks count="1" manualBreakCount="1">
    <brk id="11" max="65535" man="1"/>
  </colBreaks>
</worksheet>
</file>

<file path=xl/worksheets/sheet37.xml><?xml version="1.0" encoding="utf-8"?>
<worksheet xmlns="http://schemas.openxmlformats.org/spreadsheetml/2006/main" xmlns:r="http://schemas.openxmlformats.org/officeDocument/2006/relationships">
  <dimension ref="A1:D48"/>
  <sheetViews>
    <sheetView view="pageBreakPreview" zoomScale="115" zoomScaleNormal="130" zoomScaleSheetLayoutView="115" zoomScalePageLayoutView="0" workbookViewId="0" topLeftCell="A1">
      <selection activeCell="F18" sqref="F18"/>
    </sheetView>
  </sheetViews>
  <sheetFormatPr defaultColWidth="8.875" defaultRowHeight="12.75"/>
  <cols>
    <col min="1" max="1" width="51.25390625" style="344" bestFit="1" customWidth="1"/>
    <col min="2" max="4" width="12.25390625" style="344" customWidth="1"/>
    <col min="5" max="16384" width="8.875" style="344" customWidth="1"/>
  </cols>
  <sheetData>
    <row r="1" spans="1:4" s="3" customFormat="1" ht="12">
      <c r="A1" s="360"/>
      <c r="B1" s="360"/>
      <c r="C1" s="360"/>
      <c r="D1" s="361" t="s">
        <v>1328</v>
      </c>
    </row>
    <row r="2" spans="1:4" s="3" customFormat="1" ht="12">
      <c r="A2" s="895" t="s">
        <v>1294</v>
      </c>
      <c r="B2" s="895"/>
      <c r="C2" s="895"/>
      <c r="D2" s="895"/>
    </row>
    <row r="3" spans="1:4" ht="12">
      <c r="A3" s="345"/>
      <c r="B3" s="345"/>
      <c r="C3" s="345"/>
      <c r="D3" s="345"/>
    </row>
    <row r="4" spans="1:4" ht="12">
      <c r="A4" s="896" t="s">
        <v>1142</v>
      </c>
      <c r="B4" s="896"/>
      <c r="C4" s="896"/>
      <c r="D4" s="896"/>
    </row>
    <row r="5" spans="1:4" ht="12">
      <c r="A5" s="896"/>
      <c r="B5" s="896"/>
      <c r="C5" s="896"/>
      <c r="D5" s="896"/>
    </row>
    <row r="6" spans="1:4" ht="12">
      <c r="A6" s="345"/>
      <c r="B6" s="345"/>
      <c r="C6" s="345"/>
      <c r="D6" s="345"/>
    </row>
    <row r="7" spans="1:4" ht="12">
      <c r="A7" s="346" t="s">
        <v>1187</v>
      </c>
      <c r="B7" s="347"/>
      <c r="C7" s="347"/>
      <c r="D7" s="347"/>
    </row>
    <row r="8" spans="1:4" ht="12">
      <c r="A8" s="346" t="s">
        <v>1144</v>
      </c>
      <c r="B8" s="347"/>
      <c r="C8" s="347"/>
      <c r="D8" s="347"/>
    </row>
    <row r="9" spans="1:4" ht="18" customHeight="1">
      <c r="A9" s="348"/>
      <c r="B9" s="348"/>
      <c r="C9" s="348"/>
      <c r="D9" s="349" t="s">
        <v>1145</v>
      </c>
    </row>
    <row r="10" spans="1:4" ht="12">
      <c r="A10" s="350" t="s">
        <v>1146</v>
      </c>
      <c r="B10" s="351" t="s">
        <v>1147</v>
      </c>
      <c r="C10" s="351" t="s">
        <v>1148</v>
      </c>
      <c r="D10" s="351" t="s">
        <v>1149</v>
      </c>
    </row>
    <row r="11" spans="1:4" ht="12">
      <c r="A11" s="352" t="s">
        <v>1188</v>
      </c>
      <c r="B11" s="170"/>
      <c r="C11" s="170"/>
      <c r="D11" s="170"/>
    </row>
    <row r="12" spans="1:4" ht="12">
      <c r="A12" s="353" t="s">
        <v>1295</v>
      </c>
      <c r="B12" s="362"/>
      <c r="C12" s="362"/>
      <c r="D12" s="362"/>
    </row>
    <row r="13" spans="1:4" ht="12">
      <c r="A13" s="354" t="s">
        <v>1296</v>
      </c>
      <c r="B13" s="363"/>
      <c r="C13" s="363"/>
      <c r="D13" s="363"/>
    </row>
    <row r="14" spans="1:4" ht="12">
      <c r="A14" s="352" t="s">
        <v>1194</v>
      </c>
      <c r="B14" s="364"/>
      <c r="C14" s="364"/>
      <c r="D14" s="364"/>
    </row>
    <row r="15" spans="1:4" ht="12">
      <c r="A15" s="352" t="s">
        <v>1297</v>
      </c>
      <c r="B15" s="364"/>
      <c r="C15" s="364"/>
      <c r="D15" s="364"/>
    </row>
    <row r="16" spans="1:4" ht="12">
      <c r="A16" s="352" t="s">
        <v>1298</v>
      </c>
      <c r="B16" s="364"/>
      <c r="C16" s="364"/>
      <c r="D16" s="364"/>
    </row>
    <row r="17" spans="1:4" ht="12">
      <c r="A17" s="299" t="s">
        <v>1299</v>
      </c>
      <c r="B17" s="364"/>
      <c r="C17" s="364"/>
      <c r="D17" s="364"/>
    </row>
    <row r="18" spans="1:4" ht="12">
      <c r="A18" s="355" t="s">
        <v>1300</v>
      </c>
      <c r="B18" s="364"/>
      <c r="C18" s="364"/>
      <c r="D18" s="364"/>
    </row>
    <row r="19" spans="1:4" ht="12">
      <c r="A19" s="299" t="s">
        <v>1301</v>
      </c>
      <c r="B19" s="365"/>
      <c r="C19" s="365"/>
      <c r="D19" s="365"/>
    </row>
    <row r="20" spans="1:4" ht="12">
      <c r="A20" s="356" t="s">
        <v>1302</v>
      </c>
      <c r="B20" s="366"/>
      <c r="C20" s="366"/>
      <c r="D20" s="366"/>
    </row>
    <row r="21" spans="1:4" ht="12">
      <c r="A21" s="352" t="s">
        <v>1270</v>
      </c>
      <c r="B21" s="364"/>
      <c r="C21" s="364"/>
      <c r="D21" s="364"/>
    </row>
    <row r="22" spans="1:4" ht="12">
      <c r="A22" s="356" t="s">
        <v>1303</v>
      </c>
      <c r="B22" s="363"/>
      <c r="C22" s="363"/>
      <c r="D22" s="363"/>
    </row>
    <row r="23" spans="1:4" ht="12">
      <c r="A23" s="352" t="s">
        <v>1205</v>
      </c>
      <c r="B23" s="364"/>
      <c r="C23" s="364"/>
      <c r="D23" s="364"/>
    </row>
    <row r="24" spans="1:4" ht="12">
      <c r="A24" s="352" t="s">
        <v>1304</v>
      </c>
      <c r="B24" s="364"/>
      <c r="C24" s="364"/>
      <c r="D24" s="364"/>
    </row>
    <row r="25" spans="1:4" ht="12">
      <c r="A25" s="352" t="s">
        <v>1305</v>
      </c>
      <c r="B25" s="364"/>
      <c r="C25" s="364"/>
      <c r="D25" s="364"/>
    </row>
    <row r="26" spans="1:4" ht="12">
      <c r="A26" s="352" t="s">
        <v>1306</v>
      </c>
      <c r="B26" s="364"/>
      <c r="C26" s="364"/>
      <c r="D26" s="364"/>
    </row>
    <row r="27" spans="1:4" ht="12">
      <c r="A27" s="352" t="s">
        <v>1307</v>
      </c>
      <c r="B27" s="364"/>
      <c r="C27" s="364"/>
      <c r="D27" s="364"/>
    </row>
    <row r="28" spans="1:4" ht="12">
      <c r="A28" s="352" t="s">
        <v>1308</v>
      </c>
      <c r="B28" s="364"/>
      <c r="C28" s="364"/>
      <c r="D28" s="364"/>
    </row>
    <row r="29" spans="1:4" ht="12">
      <c r="A29" s="352" t="s">
        <v>1309</v>
      </c>
      <c r="B29" s="364"/>
      <c r="C29" s="364"/>
      <c r="D29" s="364"/>
    </row>
    <row r="30" spans="1:4" ht="12">
      <c r="A30" s="352" t="s">
        <v>1310</v>
      </c>
      <c r="B30" s="364"/>
      <c r="C30" s="364"/>
      <c r="D30" s="364"/>
    </row>
    <row r="31" spans="1:4" ht="12">
      <c r="A31" s="352" t="s">
        <v>1311</v>
      </c>
      <c r="B31" s="364"/>
      <c r="C31" s="364"/>
      <c r="D31" s="364"/>
    </row>
    <row r="32" spans="1:4" ht="12">
      <c r="A32" s="352" t="s">
        <v>1312</v>
      </c>
      <c r="B32" s="364"/>
      <c r="C32" s="364"/>
      <c r="D32" s="364"/>
    </row>
    <row r="33" spans="1:4" ht="12">
      <c r="A33" s="352" t="s">
        <v>1313</v>
      </c>
      <c r="B33" s="364"/>
      <c r="C33" s="364"/>
      <c r="D33" s="364"/>
    </row>
    <row r="34" spans="1:4" ht="12">
      <c r="A34" s="352" t="s">
        <v>1314</v>
      </c>
      <c r="B34" s="364"/>
      <c r="C34" s="364"/>
      <c r="D34" s="364"/>
    </row>
    <row r="35" spans="1:4" ht="12">
      <c r="A35" s="352" t="s">
        <v>1315</v>
      </c>
      <c r="B35" s="364"/>
      <c r="C35" s="364"/>
      <c r="D35" s="364"/>
    </row>
    <row r="36" spans="1:4" ht="12">
      <c r="A36" s="352" t="s">
        <v>1316</v>
      </c>
      <c r="B36" s="364"/>
      <c r="C36" s="364"/>
      <c r="D36" s="364"/>
    </row>
    <row r="37" spans="1:4" ht="12">
      <c r="A37" s="352" t="s">
        <v>1317</v>
      </c>
      <c r="B37" s="364"/>
      <c r="C37" s="364"/>
      <c r="D37" s="364"/>
    </row>
    <row r="38" spans="1:4" ht="12">
      <c r="A38" s="352" t="s">
        <v>1318</v>
      </c>
      <c r="B38" s="364"/>
      <c r="C38" s="364"/>
      <c r="D38" s="364"/>
    </row>
    <row r="39" spans="1:4" ht="12">
      <c r="A39" s="357" t="s">
        <v>1319</v>
      </c>
      <c r="B39" s="364"/>
      <c r="C39" s="364"/>
      <c r="D39" s="364"/>
    </row>
    <row r="40" spans="1:4" ht="12">
      <c r="A40" s="299" t="s">
        <v>1320</v>
      </c>
      <c r="B40" s="364"/>
      <c r="C40" s="364"/>
      <c r="D40" s="364"/>
    </row>
    <row r="41" spans="1:4" ht="12">
      <c r="A41" s="299" t="s">
        <v>1321</v>
      </c>
      <c r="B41" s="364"/>
      <c r="C41" s="364"/>
      <c r="D41" s="364"/>
    </row>
    <row r="42" spans="1:4" ht="12">
      <c r="A42" s="299" t="s">
        <v>1322</v>
      </c>
      <c r="B42" s="364"/>
      <c r="C42" s="364"/>
      <c r="D42" s="364"/>
    </row>
    <row r="43" spans="1:4" ht="12">
      <c r="A43" s="357" t="s">
        <v>1323</v>
      </c>
      <c r="B43" s="364"/>
      <c r="C43" s="364"/>
      <c r="D43" s="364"/>
    </row>
    <row r="44" spans="1:4" ht="12">
      <c r="A44" s="353" t="s">
        <v>1324</v>
      </c>
      <c r="B44" s="365"/>
      <c r="C44" s="365"/>
      <c r="D44" s="365"/>
    </row>
    <row r="45" spans="1:4" ht="12">
      <c r="A45" s="356" t="s">
        <v>1325</v>
      </c>
      <c r="B45" s="366"/>
      <c r="C45" s="366"/>
      <c r="D45" s="366"/>
    </row>
    <row r="46" spans="1:4" ht="12">
      <c r="A46" s="358" t="s">
        <v>1326</v>
      </c>
      <c r="B46" s="248"/>
      <c r="C46" s="248"/>
      <c r="D46" s="248"/>
    </row>
    <row r="47" spans="1:4" ht="12">
      <c r="A47" s="359" t="s">
        <v>1327</v>
      </c>
      <c r="B47" s="246"/>
      <c r="C47" s="246"/>
      <c r="D47" s="246"/>
    </row>
    <row r="48" spans="1:4" ht="12">
      <c r="A48" s="343"/>
      <c r="B48" s="343"/>
      <c r="C48" s="343"/>
      <c r="D48" s="343"/>
    </row>
  </sheetData>
  <sheetProtection/>
  <mergeCells count="3">
    <mergeCell ref="A2:D2"/>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dimension ref="A1:G338"/>
  <sheetViews>
    <sheetView zoomScale="130" zoomScaleNormal="130" zoomScalePageLayoutView="0" workbookViewId="0" topLeftCell="A1">
      <selection activeCell="A1" sqref="A1"/>
    </sheetView>
  </sheetViews>
  <sheetFormatPr defaultColWidth="8.875" defaultRowHeight="12.75"/>
  <cols>
    <col min="1" max="2" width="3.00390625" style="1" bestFit="1" customWidth="1"/>
    <col min="3" max="3" width="37.625" style="1" customWidth="1"/>
    <col min="4" max="6" width="13.00390625" style="1" customWidth="1"/>
    <col min="7" max="7" width="12.875" style="1" customWidth="1"/>
    <col min="8" max="16384" width="8.875" style="1" customWidth="1"/>
  </cols>
  <sheetData>
    <row r="1" ht="12">
      <c r="G1" s="5" t="s">
        <v>1082</v>
      </c>
    </row>
    <row r="2" spans="1:7" ht="12">
      <c r="A2" s="391" t="s">
        <v>346</v>
      </c>
      <c r="B2" s="391"/>
      <c r="C2" s="391"/>
      <c r="D2" s="391"/>
      <c r="E2" s="391"/>
      <c r="F2" s="391"/>
      <c r="G2" s="391"/>
    </row>
    <row r="3" spans="1:7" ht="12">
      <c r="A3" s="391" t="s">
        <v>305</v>
      </c>
      <c r="B3" s="391"/>
      <c r="C3" s="391"/>
      <c r="D3" s="391"/>
      <c r="E3" s="391"/>
      <c r="F3" s="391"/>
      <c r="G3" s="391"/>
    </row>
    <row r="4" ht="12">
      <c r="G4" s="5" t="s">
        <v>311</v>
      </c>
    </row>
    <row r="5" spans="1:7" ht="12">
      <c r="A5" s="376" t="s">
        <v>296</v>
      </c>
      <c r="B5" s="377"/>
      <c r="C5" s="402"/>
      <c r="D5" s="148" t="s">
        <v>297</v>
      </c>
      <c r="E5" s="72" t="s">
        <v>298</v>
      </c>
      <c r="F5" s="149" t="s">
        <v>310</v>
      </c>
      <c r="G5" s="150" t="s">
        <v>299</v>
      </c>
    </row>
    <row r="6" spans="1:7" ht="12">
      <c r="A6" s="408" t="s">
        <v>300</v>
      </c>
      <c r="B6" s="403" t="s">
        <v>293</v>
      </c>
      <c r="C6" s="78" t="s">
        <v>241</v>
      </c>
      <c r="D6" s="151">
        <f>D7+D11+D20+D29+D36+D48+D56+D32</f>
        <v>0</v>
      </c>
      <c r="E6" s="77">
        <f>E7+E11+E20+E29+E36+E48+E56+E32</f>
        <v>0</v>
      </c>
      <c r="F6" s="152">
        <f>D6-E6</f>
        <v>0</v>
      </c>
      <c r="G6" s="153"/>
    </row>
    <row r="7" spans="1:7" ht="12">
      <c r="A7" s="409"/>
      <c r="B7" s="404"/>
      <c r="C7" s="30" t="s">
        <v>347</v>
      </c>
      <c r="D7" s="154">
        <f>SUM(D8:D10)</f>
        <v>0</v>
      </c>
      <c r="E7" s="82">
        <f>SUM(E8:E10)</f>
        <v>0</v>
      </c>
      <c r="F7" s="155">
        <f aca="true" t="shared" si="0" ref="F7:F83">D7-E7</f>
        <v>0</v>
      </c>
      <c r="G7" s="156"/>
    </row>
    <row r="8" spans="1:7" ht="12">
      <c r="A8" s="409"/>
      <c r="B8" s="404"/>
      <c r="C8" s="30" t="s">
        <v>348</v>
      </c>
      <c r="D8" s="154"/>
      <c r="E8" s="82"/>
      <c r="F8" s="155">
        <f t="shared" si="0"/>
        <v>0</v>
      </c>
      <c r="G8" s="156"/>
    </row>
    <row r="9" spans="1:7" ht="12">
      <c r="A9" s="409"/>
      <c r="B9" s="404"/>
      <c r="C9" s="30" t="s">
        <v>349</v>
      </c>
      <c r="D9" s="154"/>
      <c r="E9" s="82"/>
      <c r="F9" s="155">
        <f t="shared" si="0"/>
        <v>0</v>
      </c>
      <c r="G9" s="156"/>
    </row>
    <row r="10" spans="1:7" ht="12">
      <c r="A10" s="409"/>
      <c r="B10" s="404"/>
      <c r="C10" s="30" t="s">
        <v>350</v>
      </c>
      <c r="D10" s="154"/>
      <c r="E10" s="82"/>
      <c r="F10" s="155">
        <f t="shared" si="0"/>
        <v>0</v>
      </c>
      <c r="G10" s="156"/>
    </row>
    <row r="11" spans="1:7" ht="12">
      <c r="A11" s="409"/>
      <c r="B11" s="404"/>
      <c r="C11" s="30" t="s">
        <v>351</v>
      </c>
      <c r="D11" s="154">
        <f>D13+D14+SUM(D16:D19)</f>
        <v>0</v>
      </c>
      <c r="E11" s="82">
        <f>E13+E14+SUM(E16:E19)</f>
        <v>0</v>
      </c>
      <c r="F11" s="155">
        <f t="shared" si="0"/>
        <v>0</v>
      </c>
      <c r="G11" s="156"/>
    </row>
    <row r="12" spans="1:7" ht="12">
      <c r="A12" s="409"/>
      <c r="B12" s="404"/>
      <c r="C12" s="30" t="s">
        <v>352</v>
      </c>
      <c r="D12" s="154"/>
      <c r="E12" s="82"/>
      <c r="F12" s="155">
        <f t="shared" si="0"/>
        <v>0</v>
      </c>
      <c r="G12" s="156"/>
    </row>
    <row r="13" spans="1:7" ht="12">
      <c r="A13" s="409"/>
      <c r="B13" s="404"/>
      <c r="C13" s="30" t="s">
        <v>348</v>
      </c>
      <c r="D13" s="154"/>
      <c r="E13" s="82"/>
      <c r="F13" s="155">
        <f t="shared" si="0"/>
        <v>0</v>
      </c>
      <c r="G13" s="156"/>
    </row>
    <row r="14" spans="1:7" ht="12">
      <c r="A14" s="409"/>
      <c r="B14" s="404"/>
      <c r="C14" s="30" t="s">
        <v>353</v>
      </c>
      <c r="D14" s="154"/>
      <c r="E14" s="82"/>
      <c r="F14" s="155">
        <f t="shared" si="0"/>
        <v>0</v>
      </c>
      <c r="G14" s="156"/>
    </row>
    <row r="15" spans="1:7" ht="12">
      <c r="A15" s="409"/>
      <c r="B15" s="404"/>
      <c r="C15" s="30" t="s">
        <v>354</v>
      </c>
      <c r="D15" s="154"/>
      <c r="E15" s="82"/>
      <c r="F15" s="155">
        <f t="shared" si="0"/>
        <v>0</v>
      </c>
      <c r="G15" s="156"/>
    </row>
    <row r="16" spans="1:7" ht="12">
      <c r="A16" s="409"/>
      <c r="B16" s="404"/>
      <c r="C16" s="30" t="s">
        <v>355</v>
      </c>
      <c r="D16" s="154"/>
      <c r="E16" s="82"/>
      <c r="F16" s="155">
        <f t="shared" si="0"/>
        <v>0</v>
      </c>
      <c r="G16" s="156"/>
    </row>
    <row r="17" spans="1:7" ht="12">
      <c r="A17" s="409"/>
      <c r="B17" s="404"/>
      <c r="C17" s="30" t="s">
        <v>356</v>
      </c>
      <c r="D17" s="154"/>
      <c r="E17" s="82"/>
      <c r="F17" s="155">
        <f t="shared" si="0"/>
        <v>0</v>
      </c>
      <c r="G17" s="156"/>
    </row>
    <row r="18" spans="1:7" ht="12">
      <c r="A18" s="409"/>
      <c r="B18" s="404"/>
      <c r="C18" s="30" t="s">
        <v>357</v>
      </c>
      <c r="D18" s="154"/>
      <c r="E18" s="82"/>
      <c r="F18" s="155">
        <f t="shared" si="0"/>
        <v>0</v>
      </c>
      <c r="G18" s="156"/>
    </row>
    <row r="19" spans="1:7" ht="12">
      <c r="A19" s="409"/>
      <c r="B19" s="404"/>
      <c r="C19" s="30" t="s">
        <v>358</v>
      </c>
      <c r="D19" s="154"/>
      <c r="E19" s="82"/>
      <c r="F19" s="155">
        <f t="shared" si="0"/>
        <v>0</v>
      </c>
      <c r="G19" s="156"/>
    </row>
    <row r="20" spans="1:7" ht="12">
      <c r="A20" s="409"/>
      <c r="B20" s="404"/>
      <c r="C20" s="30" t="s">
        <v>359</v>
      </c>
      <c r="D20" s="154">
        <f>D22+D23+SUM(D25:D28)</f>
        <v>0</v>
      </c>
      <c r="E20" s="82">
        <f>E22+E23+SUM(E25:E28)</f>
        <v>0</v>
      </c>
      <c r="F20" s="155">
        <f t="shared" si="0"/>
        <v>0</v>
      </c>
      <c r="G20" s="156"/>
    </row>
    <row r="21" spans="1:7" ht="12">
      <c r="A21" s="409"/>
      <c r="B21" s="404"/>
      <c r="C21" s="30" t="s">
        <v>352</v>
      </c>
      <c r="D21" s="154"/>
      <c r="E21" s="82"/>
      <c r="F21" s="155">
        <f t="shared" si="0"/>
        <v>0</v>
      </c>
      <c r="G21" s="156"/>
    </row>
    <row r="22" spans="1:7" ht="12">
      <c r="A22" s="409"/>
      <c r="B22" s="404"/>
      <c r="C22" s="30" t="s">
        <v>348</v>
      </c>
      <c r="D22" s="154"/>
      <c r="E22" s="82"/>
      <c r="F22" s="155">
        <f t="shared" si="0"/>
        <v>0</v>
      </c>
      <c r="G22" s="156"/>
    </row>
    <row r="23" spans="1:7" ht="12">
      <c r="A23" s="409"/>
      <c r="B23" s="404"/>
      <c r="C23" s="30" t="s">
        <v>353</v>
      </c>
      <c r="D23" s="154"/>
      <c r="E23" s="82"/>
      <c r="F23" s="155">
        <f t="shared" si="0"/>
        <v>0</v>
      </c>
      <c r="G23" s="156"/>
    </row>
    <row r="24" spans="1:7" ht="12">
      <c r="A24" s="409"/>
      <c r="B24" s="404"/>
      <c r="C24" s="30" t="s">
        <v>354</v>
      </c>
      <c r="D24" s="154"/>
      <c r="E24" s="82"/>
      <c r="F24" s="155">
        <f t="shared" si="0"/>
        <v>0</v>
      </c>
      <c r="G24" s="156"/>
    </row>
    <row r="25" spans="1:7" ht="12">
      <c r="A25" s="409"/>
      <c r="B25" s="404"/>
      <c r="C25" s="30" t="s">
        <v>355</v>
      </c>
      <c r="D25" s="154"/>
      <c r="E25" s="82"/>
      <c r="F25" s="155">
        <f t="shared" si="0"/>
        <v>0</v>
      </c>
      <c r="G25" s="156"/>
    </row>
    <row r="26" spans="1:7" ht="12">
      <c r="A26" s="409"/>
      <c r="B26" s="404"/>
      <c r="C26" s="30" t="s">
        <v>356</v>
      </c>
      <c r="D26" s="154"/>
      <c r="E26" s="82"/>
      <c r="F26" s="155">
        <f t="shared" si="0"/>
        <v>0</v>
      </c>
      <c r="G26" s="156"/>
    </row>
    <row r="27" spans="1:7" ht="12">
      <c r="A27" s="409"/>
      <c r="B27" s="404"/>
      <c r="C27" s="30" t="s">
        <v>357</v>
      </c>
      <c r="D27" s="154"/>
      <c r="E27" s="82"/>
      <c r="F27" s="155">
        <f t="shared" si="0"/>
        <v>0</v>
      </c>
      <c r="G27" s="156"/>
    </row>
    <row r="28" spans="1:7" ht="12">
      <c r="A28" s="409"/>
      <c r="B28" s="404"/>
      <c r="C28" s="30" t="s">
        <v>358</v>
      </c>
      <c r="D28" s="154"/>
      <c r="E28" s="82"/>
      <c r="F28" s="155">
        <f t="shared" si="0"/>
        <v>0</v>
      </c>
      <c r="G28" s="156"/>
    </row>
    <row r="29" spans="1:7" ht="12">
      <c r="A29" s="409"/>
      <c r="B29" s="404"/>
      <c r="C29" s="30" t="s">
        <v>360</v>
      </c>
      <c r="D29" s="154">
        <f>SUM(D30:D31)</f>
        <v>0</v>
      </c>
      <c r="E29" s="82">
        <f>SUM(E30:E31)</f>
        <v>0</v>
      </c>
      <c r="F29" s="155">
        <f t="shared" si="0"/>
        <v>0</v>
      </c>
      <c r="G29" s="156"/>
    </row>
    <row r="30" spans="1:7" ht="12">
      <c r="A30" s="409"/>
      <c r="B30" s="404"/>
      <c r="C30" s="30" t="s">
        <v>361</v>
      </c>
      <c r="D30" s="154"/>
      <c r="E30" s="82"/>
      <c r="F30" s="155">
        <f t="shared" si="0"/>
        <v>0</v>
      </c>
      <c r="G30" s="156"/>
    </row>
    <row r="31" spans="1:7" ht="12">
      <c r="A31" s="409"/>
      <c r="B31" s="404"/>
      <c r="C31" s="30" t="s">
        <v>362</v>
      </c>
      <c r="D31" s="154"/>
      <c r="E31" s="82"/>
      <c r="F31" s="155">
        <f t="shared" si="0"/>
        <v>0</v>
      </c>
      <c r="G31" s="156"/>
    </row>
    <row r="32" spans="1:7" ht="12">
      <c r="A32" s="409"/>
      <c r="B32" s="404"/>
      <c r="C32" s="30" t="s">
        <v>988</v>
      </c>
      <c r="D32" s="154">
        <f>SUM(D33:D35)</f>
        <v>0</v>
      </c>
      <c r="E32" s="82">
        <f>SUM(E33:E35)</f>
        <v>0</v>
      </c>
      <c r="F32" s="155">
        <f t="shared" si="0"/>
        <v>0</v>
      </c>
      <c r="G32" s="156"/>
    </row>
    <row r="33" spans="1:7" ht="12">
      <c r="A33" s="409"/>
      <c r="B33" s="404"/>
      <c r="C33" s="30" t="s">
        <v>989</v>
      </c>
      <c r="D33" s="154"/>
      <c r="E33" s="82"/>
      <c r="F33" s="155">
        <f t="shared" si="0"/>
        <v>0</v>
      </c>
      <c r="G33" s="156"/>
    </row>
    <row r="34" spans="1:7" ht="12">
      <c r="A34" s="409"/>
      <c r="B34" s="404"/>
      <c r="C34" s="30" t="s">
        <v>990</v>
      </c>
      <c r="D34" s="154"/>
      <c r="E34" s="82"/>
      <c r="F34" s="155">
        <f t="shared" si="0"/>
        <v>0</v>
      </c>
      <c r="G34" s="156"/>
    </row>
    <row r="35" spans="1:7" ht="12">
      <c r="A35" s="409"/>
      <c r="B35" s="404"/>
      <c r="C35" s="30" t="s">
        <v>991</v>
      </c>
      <c r="D35" s="154"/>
      <c r="E35" s="82"/>
      <c r="F35" s="155">
        <f t="shared" si="0"/>
        <v>0</v>
      </c>
      <c r="G35" s="156"/>
    </row>
    <row r="36" spans="1:7" ht="12">
      <c r="A36" s="409"/>
      <c r="B36" s="404"/>
      <c r="C36" s="30" t="s">
        <v>363</v>
      </c>
      <c r="D36" s="154">
        <f>SUM(D37:D47)</f>
        <v>0</v>
      </c>
      <c r="E36" s="82">
        <f>SUM(E37:E47)</f>
        <v>0</v>
      </c>
      <c r="F36" s="155">
        <f t="shared" si="0"/>
        <v>0</v>
      </c>
      <c r="G36" s="156"/>
    </row>
    <row r="37" spans="1:7" ht="12">
      <c r="A37" s="409"/>
      <c r="B37" s="404"/>
      <c r="C37" s="30" t="s">
        <v>364</v>
      </c>
      <c r="D37" s="154"/>
      <c r="E37" s="82"/>
      <c r="F37" s="155">
        <f t="shared" si="0"/>
        <v>0</v>
      </c>
      <c r="G37" s="156"/>
    </row>
    <row r="38" spans="1:7" ht="12">
      <c r="A38" s="409"/>
      <c r="B38" s="404"/>
      <c r="C38" s="30" t="s">
        <v>365</v>
      </c>
      <c r="D38" s="154"/>
      <c r="E38" s="82"/>
      <c r="F38" s="155">
        <f t="shared" si="0"/>
        <v>0</v>
      </c>
      <c r="G38" s="156"/>
    </row>
    <row r="39" spans="1:7" ht="12">
      <c r="A39" s="409"/>
      <c r="B39" s="404"/>
      <c r="C39" s="30" t="s">
        <v>366</v>
      </c>
      <c r="D39" s="154"/>
      <c r="E39" s="82"/>
      <c r="F39" s="155">
        <f t="shared" si="0"/>
        <v>0</v>
      </c>
      <c r="G39" s="156"/>
    </row>
    <row r="40" spans="1:7" ht="12">
      <c r="A40" s="409"/>
      <c r="B40" s="404"/>
      <c r="C40" s="30" t="s">
        <v>367</v>
      </c>
      <c r="D40" s="154"/>
      <c r="E40" s="82"/>
      <c r="F40" s="155">
        <f t="shared" si="0"/>
        <v>0</v>
      </c>
      <c r="G40" s="156"/>
    </row>
    <row r="41" spans="1:7" ht="12">
      <c r="A41" s="409"/>
      <c r="B41" s="404"/>
      <c r="C41" s="30" t="s">
        <v>368</v>
      </c>
      <c r="D41" s="154"/>
      <c r="E41" s="82"/>
      <c r="F41" s="155">
        <f t="shared" si="0"/>
        <v>0</v>
      </c>
      <c r="G41" s="156"/>
    </row>
    <row r="42" spans="1:7" ht="12">
      <c r="A42" s="409"/>
      <c r="B42" s="404"/>
      <c r="C42" s="30" t="s">
        <v>992</v>
      </c>
      <c r="D42" s="154"/>
      <c r="E42" s="82"/>
      <c r="F42" s="155">
        <f>D42-E42</f>
        <v>0</v>
      </c>
      <c r="G42" s="156"/>
    </row>
    <row r="43" spans="1:7" ht="12">
      <c r="A43" s="409"/>
      <c r="B43" s="404"/>
      <c r="C43" s="30" t="s">
        <v>369</v>
      </c>
      <c r="D43" s="154"/>
      <c r="E43" s="82"/>
      <c r="F43" s="155">
        <f t="shared" si="0"/>
        <v>0</v>
      </c>
      <c r="G43" s="156"/>
    </row>
    <row r="44" spans="1:7" ht="12">
      <c r="A44" s="409"/>
      <c r="B44" s="404"/>
      <c r="C44" s="30" t="s">
        <v>370</v>
      </c>
      <c r="D44" s="154"/>
      <c r="E44" s="82"/>
      <c r="F44" s="155">
        <f t="shared" si="0"/>
        <v>0</v>
      </c>
      <c r="G44" s="156"/>
    </row>
    <row r="45" spans="1:7" ht="12">
      <c r="A45" s="409"/>
      <c r="B45" s="404"/>
      <c r="C45" s="30" t="s">
        <v>993</v>
      </c>
      <c r="D45" s="154"/>
      <c r="E45" s="82"/>
      <c r="F45" s="155">
        <f t="shared" si="0"/>
        <v>0</v>
      </c>
      <c r="G45" s="156"/>
    </row>
    <row r="46" spans="1:7" ht="12">
      <c r="A46" s="409"/>
      <c r="B46" s="404"/>
      <c r="C46" s="30" t="s">
        <v>994</v>
      </c>
      <c r="D46" s="154"/>
      <c r="E46" s="82"/>
      <c r="F46" s="155">
        <f t="shared" si="0"/>
        <v>0</v>
      </c>
      <c r="G46" s="156"/>
    </row>
    <row r="47" spans="1:7" ht="12">
      <c r="A47" s="409"/>
      <c r="B47" s="404"/>
      <c r="C47" s="30" t="s">
        <v>371</v>
      </c>
      <c r="D47" s="154"/>
      <c r="E47" s="82"/>
      <c r="F47" s="155">
        <f t="shared" si="0"/>
        <v>0</v>
      </c>
      <c r="G47" s="156"/>
    </row>
    <row r="48" spans="1:7" ht="12">
      <c r="A48" s="409"/>
      <c r="B48" s="404"/>
      <c r="C48" s="30" t="s">
        <v>372</v>
      </c>
      <c r="D48" s="154">
        <f>SUM(D49:D55)</f>
        <v>0</v>
      </c>
      <c r="E48" s="82">
        <f>SUM(E49:E55)</f>
        <v>0</v>
      </c>
      <c r="F48" s="155">
        <f t="shared" si="0"/>
        <v>0</v>
      </c>
      <c r="G48" s="156"/>
    </row>
    <row r="49" spans="1:7" ht="12">
      <c r="A49" s="409"/>
      <c r="B49" s="404"/>
      <c r="C49" s="30" t="s">
        <v>995</v>
      </c>
      <c r="D49" s="154"/>
      <c r="E49" s="82"/>
      <c r="F49" s="155">
        <f t="shared" si="0"/>
        <v>0</v>
      </c>
      <c r="G49" s="156"/>
    </row>
    <row r="50" spans="1:7" ht="12">
      <c r="A50" s="409"/>
      <c r="B50" s="404"/>
      <c r="C50" s="30" t="s">
        <v>996</v>
      </c>
      <c r="D50" s="154"/>
      <c r="E50" s="82"/>
      <c r="F50" s="155">
        <f t="shared" si="0"/>
        <v>0</v>
      </c>
      <c r="G50" s="156"/>
    </row>
    <row r="51" spans="1:7" ht="12">
      <c r="A51" s="409"/>
      <c r="B51" s="404"/>
      <c r="C51" s="30" t="s">
        <v>997</v>
      </c>
      <c r="D51" s="154"/>
      <c r="E51" s="82"/>
      <c r="F51" s="155">
        <f t="shared" si="0"/>
        <v>0</v>
      </c>
      <c r="G51" s="156"/>
    </row>
    <row r="52" spans="1:7" ht="12">
      <c r="A52" s="409"/>
      <c r="B52" s="404"/>
      <c r="C52" s="30" t="s">
        <v>998</v>
      </c>
      <c r="D52" s="154"/>
      <c r="E52" s="82"/>
      <c r="F52" s="155">
        <f t="shared" si="0"/>
        <v>0</v>
      </c>
      <c r="G52" s="156"/>
    </row>
    <row r="53" spans="1:7" ht="12">
      <c r="A53" s="409"/>
      <c r="B53" s="404"/>
      <c r="C53" s="30" t="s">
        <v>999</v>
      </c>
      <c r="D53" s="154"/>
      <c r="E53" s="82"/>
      <c r="F53" s="155">
        <f t="shared" si="0"/>
        <v>0</v>
      </c>
      <c r="G53" s="156"/>
    </row>
    <row r="54" spans="1:7" ht="12">
      <c r="A54" s="409"/>
      <c r="B54" s="404"/>
      <c r="C54" s="30" t="s">
        <v>1000</v>
      </c>
      <c r="D54" s="154"/>
      <c r="E54" s="82"/>
      <c r="F54" s="155">
        <f t="shared" si="0"/>
        <v>0</v>
      </c>
      <c r="G54" s="156"/>
    </row>
    <row r="55" spans="1:7" ht="12">
      <c r="A55" s="409"/>
      <c r="B55" s="404"/>
      <c r="C55" s="30" t="s">
        <v>373</v>
      </c>
      <c r="D55" s="154"/>
      <c r="E55" s="82"/>
      <c r="F55" s="155">
        <f t="shared" si="0"/>
        <v>0</v>
      </c>
      <c r="G55" s="156"/>
    </row>
    <row r="56" spans="1:7" ht="12">
      <c r="A56" s="409"/>
      <c r="B56" s="404"/>
      <c r="C56" s="41" t="s">
        <v>374</v>
      </c>
      <c r="D56" s="157"/>
      <c r="E56" s="86"/>
      <c r="F56" s="158">
        <f t="shared" si="0"/>
        <v>0</v>
      </c>
      <c r="G56" s="159"/>
    </row>
    <row r="57" spans="1:7" ht="12">
      <c r="A57" s="409"/>
      <c r="B57" s="404"/>
      <c r="C57" s="100" t="s">
        <v>242</v>
      </c>
      <c r="D57" s="160">
        <f>D58+D63+D69</f>
        <v>0</v>
      </c>
      <c r="E57" s="99">
        <f>E58+E63+E69</f>
        <v>0</v>
      </c>
      <c r="F57" s="161">
        <f t="shared" si="0"/>
        <v>0</v>
      </c>
      <c r="G57" s="162"/>
    </row>
    <row r="58" spans="1:7" ht="12">
      <c r="A58" s="409"/>
      <c r="B58" s="404"/>
      <c r="C58" s="30" t="s">
        <v>375</v>
      </c>
      <c r="D58" s="154">
        <f>SUM(D59:D62)</f>
        <v>0</v>
      </c>
      <c r="E58" s="82">
        <f>SUM(E59:E62)</f>
        <v>0</v>
      </c>
      <c r="F58" s="155">
        <f t="shared" si="0"/>
        <v>0</v>
      </c>
      <c r="G58" s="156"/>
    </row>
    <row r="59" spans="1:7" ht="12">
      <c r="A59" s="409"/>
      <c r="B59" s="404"/>
      <c r="C59" s="30" t="s">
        <v>376</v>
      </c>
      <c r="D59" s="154"/>
      <c r="E59" s="82"/>
      <c r="F59" s="155">
        <f t="shared" si="0"/>
        <v>0</v>
      </c>
      <c r="G59" s="156"/>
    </row>
    <row r="60" spans="1:7" ht="12">
      <c r="A60" s="409"/>
      <c r="B60" s="404"/>
      <c r="C60" s="30" t="s">
        <v>377</v>
      </c>
      <c r="D60" s="154"/>
      <c r="E60" s="82"/>
      <c r="F60" s="155">
        <f t="shared" si="0"/>
        <v>0</v>
      </c>
      <c r="G60" s="156"/>
    </row>
    <row r="61" spans="1:7" ht="12">
      <c r="A61" s="409"/>
      <c r="B61" s="404"/>
      <c r="C61" s="30" t="s">
        <v>371</v>
      </c>
      <c r="D61" s="154"/>
      <c r="E61" s="82"/>
      <c r="F61" s="155">
        <f t="shared" si="0"/>
        <v>0</v>
      </c>
      <c r="G61" s="156"/>
    </row>
    <row r="62" spans="1:7" ht="12">
      <c r="A62" s="409"/>
      <c r="B62" s="404"/>
      <c r="C62" s="30" t="s">
        <v>373</v>
      </c>
      <c r="D62" s="154"/>
      <c r="E62" s="82"/>
      <c r="F62" s="155">
        <f t="shared" si="0"/>
        <v>0</v>
      </c>
      <c r="G62" s="156"/>
    </row>
    <row r="63" spans="1:7" ht="12">
      <c r="A63" s="409"/>
      <c r="B63" s="404"/>
      <c r="C63" s="30" t="s">
        <v>378</v>
      </c>
      <c r="D63" s="154">
        <f>SUM(D64:D68)</f>
        <v>0</v>
      </c>
      <c r="E63" s="82">
        <f>SUM(E64:E68)</f>
        <v>0</v>
      </c>
      <c r="F63" s="155">
        <f t="shared" si="0"/>
        <v>0</v>
      </c>
      <c r="G63" s="156"/>
    </row>
    <row r="64" spans="1:7" ht="12">
      <c r="A64" s="409"/>
      <c r="B64" s="404"/>
      <c r="C64" s="30" t="s">
        <v>379</v>
      </c>
      <c r="D64" s="154"/>
      <c r="E64" s="82"/>
      <c r="F64" s="155">
        <f t="shared" si="0"/>
        <v>0</v>
      </c>
      <c r="G64" s="156"/>
    </row>
    <row r="65" spans="1:7" ht="12">
      <c r="A65" s="409"/>
      <c r="B65" s="404"/>
      <c r="C65" s="30" t="s">
        <v>371</v>
      </c>
      <c r="D65" s="154"/>
      <c r="E65" s="82"/>
      <c r="F65" s="155">
        <f t="shared" si="0"/>
        <v>0</v>
      </c>
      <c r="G65" s="156"/>
    </row>
    <row r="66" spans="1:7" ht="12">
      <c r="A66" s="409"/>
      <c r="B66" s="404"/>
      <c r="C66" s="30" t="s">
        <v>995</v>
      </c>
      <c r="D66" s="154"/>
      <c r="E66" s="82"/>
      <c r="F66" s="155">
        <f t="shared" si="0"/>
        <v>0</v>
      </c>
      <c r="G66" s="156"/>
    </row>
    <row r="67" spans="1:7" ht="12">
      <c r="A67" s="409"/>
      <c r="B67" s="404"/>
      <c r="C67" s="30" t="s">
        <v>996</v>
      </c>
      <c r="D67" s="154"/>
      <c r="E67" s="82"/>
      <c r="F67" s="155">
        <f t="shared" si="0"/>
        <v>0</v>
      </c>
      <c r="G67" s="156"/>
    </row>
    <row r="68" spans="1:7" ht="12">
      <c r="A68" s="409"/>
      <c r="B68" s="404"/>
      <c r="C68" s="30" t="s">
        <v>373</v>
      </c>
      <c r="D68" s="154"/>
      <c r="E68" s="82"/>
      <c r="F68" s="155">
        <f t="shared" si="0"/>
        <v>0</v>
      </c>
      <c r="G68" s="156"/>
    </row>
    <row r="69" spans="1:7" ht="12">
      <c r="A69" s="409"/>
      <c r="B69" s="404"/>
      <c r="C69" s="30" t="s">
        <v>372</v>
      </c>
      <c r="D69" s="154">
        <f>SUM(D70:D72)</f>
        <v>0</v>
      </c>
      <c r="E69" s="82">
        <f>SUM(E70:E72)</f>
        <v>0</v>
      </c>
      <c r="F69" s="155">
        <f t="shared" si="0"/>
        <v>0</v>
      </c>
      <c r="G69" s="156"/>
    </row>
    <row r="70" spans="1:7" ht="12">
      <c r="A70" s="409"/>
      <c r="B70" s="404"/>
      <c r="C70" s="30" t="s">
        <v>379</v>
      </c>
      <c r="D70" s="154"/>
      <c r="E70" s="82"/>
      <c r="F70" s="155">
        <f t="shared" si="0"/>
        <v>0</v>
      </c>
      <c r="G70" s="156"/>
    </row>
    <row r="71" spans="1:7" ht="12">
      <c r="A71" s="409"/>
      <c r="B71" s="404"/>
      <c r="C71" s="30" t="s">
        <v>371</v>
      </c>
      <c r="D71" s="154"/>
      <c r="E71" s="82"/>
      <c r="F71" s="155">
        <f t="shared" si="0"/>
        <v>0</v>
      </c>
      <c r="G71" s="156"/>
    </row>
    <row r="72" spans="1:7" ht="12">
      <c r="A72" s="409"/>
      <c r="B72" s="404"/>
      <c r="C72" s="41" t="s">
        <v>373</v>
      </c>
      <c r="D72" s="157"/>
      <c r="E72" s="86"/>
      <c r="F72" s="158">
        <f t="shared" si="0"/>
        <v>0</v>
      </c>
      <c r="G72" s="159"/>
    </row>
    <row r="73" spans="1:7" ht="12">
      <c r="A73" s="409"/>
      <c r="B73" s="404"/>
      <c r="C73" s="100" t="s">
        <v>243</v>
      </c>
      <c r="D73" s="160">
        <f>D74+D77+D78</f>
        <v>0</v>
      </c>
      <c r="E73" s="99">
        <f>E74+E77+E78</f>
        <v>0</v>
      </c>
      <c r="F73" s="161">
        <f t="shared" si="0"/>
        <v>0</v>
      </c>
      <c r="G73" s="162"/>
    </row>
    <row r="74" spans="1:7" ht="12">
      <c r="A74" s="409"/>
      <c r="B74" s="404"/>
      <c r="C74" s="30" t="s">
        <v>380</v>
      </c>
      <c r="D74" s="154">
        <f>SUM(D75:D76)</f>
        <v>0</v>
      </c>
      <c r="E74" s="82">
        <f>SUM(E75:E76)</f>
        <v>0</v>
      </c>
      <c r="F74" s="155">
        <f t="shared" si="0"/>
        <v>0</v>
      </c>
      <c r="G74" s="156"/>
    </row>
    <row r="75" spans="1:7" ht="12">
      <c r="A75" s="409"/>
      <c r="B75" s="404"/>
      <c r="C75" s="30" t="s">
        <v>376</v>
      </c>
      <c r="D75" s="154"/>
      <c r="E75" s="82"/>
      <c r="F75" s="155">
        <f t="shared" si="0"/>
        <v>0</v>
      </c>
      <c r="G75" s="156"/>
    </row>
    <row r="76" spans="1:7" ht="12">
      <c r="A76" s="409"/>
      <c r="B76" s="404"/>
      <c r="C76" s="30" t="s">
        <v>377</v>
      </c>
      <c r="D76" s="154"/>
      <c r="E76" s="82"/>
      <c r="F76" s="155">
        <f t="shared" si="0"/>
        <v>0</v>
      </c>
      <c r="G76" s="156"/>
    </row>
    <row r="77" spans="1:7" ht="12">
      <c r="A77" s="409"/>
      <c r="B77" s="404"/>
      <c r="C77" s="30" t="s">
        <v>381</v>
      </c>
      <c r="D77" s="154"/>
      <c r="E77" s="82"/>
      <c r="F77" s="155">
        <f t="shared" si="0"/>
        <v>0</v>
      </c>
      <c r="G77" s="156"/>
    </row>
    <row r="78" spans="1:7" ht="12">
      <c r="A78" s="409"/>
      <c r="B78" s="404"/>
      <c r="C78" s="30" t="s">
        <v>372</v>
      </c>
      <c r="D78" s="154">
        <f>SUM(D79:D83)</f>
        <v>0</v>
      </c>
      <c r="E78" s="82">
        <f>SUM(E79:E83)</f>
        <v>0</v>
      </c>
      <c r="F78" s="155">
        <f t="shared" si="0"/>
        <v>0</v>
      </c>
      <c r="G78" s="156"/>
    </row>
    <row r="79" spans="1:7" ht="12">
      <c r="A79" s="409"/>
      <c r="B79" s="404"/>
      <c r="C79" s="30" t="s">
        <v>995</v>
      </c>
      <c r="D79" s="154"/>
      <c r="E79" s="82"/>
      <c r="F79" s="155">
        <f t="shared" si="0"/>
        <v>0</v>
      </c>
      <c r="G79" s="156"/>
    </row>
    <row r="80" spans="1:7" ht="12">
      <c r="A80" s="409"/>
      <c r="B80" s="404"/>
      <c r="C80" s="30" t="s">
        <v>996</v>
      </c>
      <c r="D80" s="154"/>
      <c r="E80" s="82"/>
      <c r="F80" s="155"/>
      <c r="G80" s="156"/>
    </row>
    <row r="81" spans="1:7" ht="12">
      <c r="A81" s="409"/>
      <c r="B81" s="404"/>
      <c r="C81" s="30" t="s">
        <v>999</v>
      </c>
      <c r="D81" s="154"/>
      <c r="E81" s="82"/>
      <c r="F81" s="155">
        <f t="shared" si="0"/>
        <v>0</v>
      </c>
      <c r="G81" s="156"/>
    </row>
    <row r="82" spans="1:7" ht="12">
      <c r="A82" s="409"/>
      <c r="B82" s="404"/>
      <c r="C82" s="30" t="s">
        <v>1000</v>
      </c>
      <c r="D82" s="163"/>
      <c r="E82" s="90"/>
      <c r="F82" s="164"/>
      <c r="G82" s="165"/>
    </row>
    <row r="83" spans="1:7" ht="12">
      <c r="A83" s="409"/>
      <c r="B83" s="404"/>
      <c r="C83" s="41" t="s">
        <v>373</v>
      </c>
      <c r="D83" s="157"/>
      <c r="E83" s="86"/>
      <c r="F83" s="158">
        <f t="shared" si="0"/>
        <v>0</v>
      </c>
      <c r="G83" s="159"/>
    </row>
    <row r="84" spans="1:7" ht="12">
      <c r="A84" s="409"/>
      <c r="B84" s="404"/>
      <c r="C84" s="100" t="s">
        <v>244</v>
      </c>
      <c r="D84" s="160">
        <f>D97+D102+D103+D85+D88+D91+D94+D98</f>
        <v>0</v>
      </c>
      <c r="E84" s="99">
        <f>E97+E102+E103+E85+E88+E91+E94+E98</f>
        <v>0</v>
      </c>
      <c r="F84" s="161">
        <f aca="true" t="shared" si="1" ref="F84:F183">D84-E84</f>
        <v>0</v>
      </c>
      <c r="G84" s="162"/>
    </row>
    <row r="85" spans="1:7" ht="12">
      <c r="A85" s="409"/>
      <c r="B85" s="404"/>
      <c r="C85" s="30" t="s">
        <v>1001</v>
      </c>
      <c r="D85" s="154">
        <f>SUM(D86:D87)</f>
        <v>0</v>
      </c>
      <c r="E85" s="99">
        <f>SUM(E86:E87)</f>
        <v>0</v>
      </c>
      <c r="F85" s="161">
        <f t="shared" si="1"/>
        <v>0</v>
      </c>
      <c r="G85" s="162"/>
    </row>
    <row r="86" spans="1:7" ht="12">
      <c r="A86" s="409"/>
      <c r="B86" s="404"/>
      <c r="C86" s="30" t="s">
        <v>1002</v>
      </c>
      <c r="D86" s="160"/>
      <c r="E86" s="99"/>
      <c r="F86" s="161">
        <f t="shared" si="1"/>
        <v>0</v>
      </c>
      <c r="G86" s="162"/>
    </row>
    <row r="87" spans="1:7" ht="12">
      <c r="A87" s="409"/>
      <c r="B87" s="404"/>
      <c r="C87" s="30" t="s">
        <v>1003</v>
      </c>
      <c r="D87" s="160"/>
      <c r="E87" s="99"/>
      <c r="F87" s="161">
        <f t="shared" si="1"/>
        <v>0</v>
      </c>
      <c r="G87" s="162"/>
    </row>
    <row r="88" spans="1:7" ht="12">
      <c r="A88" s="409"/>
      <c r="B88" s="404"/>
      <c r="C88" s="30" t="s">
        <v>1004</v>
      </c>
      <c r="D88" s="154">
        <f>SUM(D89:D90)</f>
        <v>0</v>
      </c>
      <c r="E88" s="99">
        <f>SUM(E89:E90)</f>
        <v>0</v>
      </c>
      <c r="F88" s="161">
        <f t="shared" si="1"/>
        <v>0</v>
      </c>
      <c r="G88" s="162"/>
    </row>
    <row r="89" spans="1:7" ht="12">
      <c r="A89" s="409"/>
      <c r="B89" s="404"/>
      <c r="C89" s="30" t="s">
        <v>1005</v>
      </c>
      <c r="D89" s="160"/>
      <c r="E89" s="99"/>
      <c r="F89" s="161">
        <f t="shared" si="1"/>
        <v>0</v>
      </c>
      <c r="G89" s="162"/>
    </row>
    <row r="90" spans="1:7" ht="12">
      <c r="A90" s="409"/>
      <c r="B90" s="404"/>
      <c r="C90" s="30" t="s">
        <v>1003</v>
      </c>
      <c r="D90" s="160"/>
      <c r="E90" s="99"/>
      <c r="F90" s="161">
        <f t="shared" si="1"/>
        <v>0</v>
      </c>
      <c r="G90" s="162"/>
    </row>
    <row r="91" spans="1:7" ht="12">
      <c r="A91" s="409"/>
      <c r="B91" s="404"/>
      <c r="C91" s="30" t="s">
        <v>1006</v>
      </c>
      <c r="D91" s="154">
        <f>SUM(D92:D93)</f>
        <v>0</v>
      </c>
      <c r="E91" s="99">
        <f>SUM(E92:E93)</f>
        <v>0</v>
      </c>
      <c r="F91" s="161">
        <f t="shared" si="1"/>
        <v>0</v>
      </c>
      <c r="G91" s="162"/>
    </row>
    <row r="92" spans="1:7" ht="12">
      <c r="A92" s="409"/>
      <c r="B92" s="404"/>
      <c r="C92" s="30" t="s">
        <v>1007</v>
      </c>
      <c r="D92" s="160"/>
      <c r="E92" s="99"/>
      <c r="F92" s="161">
        <f t="shared" si="1"/>
        <v>0</v>
      </c>
      <c r="G92" s="162"/>
    </row>
    <row r="93" spans="1:7" ht="12">
      <c r="A93" s="409"/>
      <c r="B93" s="404"/>
      <c r="C93" s="30" t="s">
        <v>1003</v>
      </c>
      <c r="D93" s="160"/>
      <c r="E93" s="99"/>
      <c r="F93" s="161">
        <f t="shared" si="1"/>
        <v>0</v>
      </c>
      <c r="G93" s="162"/>
    </row>
    <row r="94" spans="1:7" ht="12">
      <c r="A94" s="409"/>
      <c r="B94" s="404"/>
      <c r="C94" s="30" t="s">
        <v>1008</v>
      </c>
      <c r="D94" s="154">
        <f>SUM(D95:D96)</f>
        <v>0</v>
      </c>
      <c r="E94" s="99">
        <f>SUM(E95:E96)</f>
        <v>0</v>
      </c>
      <c r="F94" s="161">
        <f t="shared" si="1"/>
        <v>0</v>
      </c>
      <c r="G94" s="162"/>
    </row>
    <row r="95" spans="1:7" ht="12">
      <c r="A95" s="409"/>
      <c r="B95" s="404"/>
      <c r="C95" s="30" t="s">
        <v>1009</v>
      </c>
      <c r="D95" s="160"/>
      <c r="E95" s="99"/>
      <c r="F95" s="161">
        <f t="shared" si="1"/>
        <v>0</v>
      </c>
      <c r="G95" s="162"/>
    </row>
    <row r="96" spans="1:7" ht="12">
      <c r="A96" s="409"/>
      <c r="B96" s="404"/>
      <c r="C96" s="30" t="s">
        <v>1003</v>
      </c>
      <c r="D96" s="160"/>
      <c r="E96" s="99"/>
      <c r="F96" s="161">
        <f t="shared" si="1"/>
        <v>0</v>
      </c>
      <c r="G96" s="162"/>
    </row>
    <row r="97" spans="1:7" ht="12">
      <c r="A97" s="409"/>
      <c r="B97" s="404"/>
      <c r="C97" s="30" t="s">
        <v>1010</v>
      </c>
      <c r="D97" s="154"/>
      <c r="E97" s="82"/>
      <c r="F97" s="155">
        <f t="shared" si="1"/>
        <v>0</v>
      </c>
      <c r="G97" s="156"/>
    </row>
    <row r="98" spans="1:7" ht="12">
      <c r="A98" s="409"/>
      <c r="B98" s="404"/>
      <c r="C98" s="30" t="s">
        <v>1011</v>
      </c>
      <c r="D98" s="154">
        <f>SUM(D99:D101)</f>
        <v>0</v>
      </c>
      <c r="E98" s="82">
        <f>SUM(E99:E101)</f>
        <v>0</v>
      </c>
      <c r="F98" s="155">
        <f t="shared" si="1"/>
        <v>0</v>
      </c>
      <c r="G98" s="156"/>
    </row>
    <row r="99" spans="1:7" ht="12">
      <c r="A99" s="409"/>
      <c r="B99" s="404"/>
      <c r="C99" s="30" t="s">
        <v>1012</v>
      </c>
      <c r="D99" s="154"/>
      <c r="E99" s="82"/>
      <c r="F99" s="155">
        <f t="shared" si="1"/>
        <v>0</v>
      </c>
      <c r="G99" s="156"/>
    </row>
    <row r="100" spans="1:7" ht="12">
      <c r="A100" s="409"/>
      <c r="B100" s="404"/>
      <c r="C100" s="30" t="s">
        <v>1013</v>
      </c>
      <c r="D100" s="154"/>
      <c r="E100" s="82"/>
      <c r="F100" s="155">
        <f t="shared" si="1"/>
        <v>0</v>
      </c>
      <c r="G100" s="156"/>
    </row>
    <row r="101" spans="1:7" ht="12">
      <c r="A101" s="409"/>
      <c r="B101" s="404"/>
      <c r="C101" s="30" t="s">
        <v>1014</v>
      </c>
      <c r="D101" s="154"/>
      <c r="E101" s="82"/>
      <c r="F101" s="155">
        <f t="shared" si="1"/>
        <v>0</v>
      </c>
      <c r="G101" s="156"/>
    </row>
    <row r="102" spans="1:7" ht="12">
      <c r="A102" s="409"/>
      <c r="B102" s="404"/>
      <c r="C102" s="30" t="s">
        <v>381</v>
      </c>
      <c r="D102" s="154"/>
      <c r="E102" s="82"/>
      <c r="F102" s="155">
        <f t="shared" si="1"/>
        <v>0</v>
      </c>
      <c r="G102" s="156"/>
    </row>
    <row r="103" spans="1:7" ht="12">
      <c r="A103" s="409"/>
      <c r="B103" s="404"/>
      <c r="C103" s="30" t="s">
        <v>372</v>
      </c>
      <c r="D103" s="154">
        <f>SUM(D104:D108)</f>
        <v>0</v>
      </c>
      <c r="E103" s="82">
        <f>SUM(E104:E108)</f>
        <v>0</v>
      </c>
      <c r="F103" s="155">
        <f t="shared" si="1"/>
        <v>0</v>
      </c>
      <c r="G103" s="156"/>
    </row>
    <row r="104" spans="1:7" ht="12">
      <c r="A104" s="409"/>
      <c r="B104" s="404"/>
      <c r="C104" s="30" t="s">
        <v>995</v>
      </c>
      <c r="D104" s="154"/>
      <c r="E104" s="82"/>
      <c r="F104" s="155">
        <f t="shared" si="1"/>
        <v>0</v>
      </c>
      <c r="G104" s="156"/>
    </row>
    <row r="105" spans="1:7" ht="12">
      <c r="A105" s="409"/>
      <c r="B105" s="404"/>
      <c r="C105" s="30" t="s">
        <v>996</v>
      </c>
      <c r="D105" s="154"/>
      <c r="E105" s="82"/>
      <c r="F105" s="155">
        <f t="shared" si="1"/>
        <v>0</v>
      </c>
      <c r="G105" s="156"/>
    </row>
    <row r="106" spans="1:7" ht="12">
      <c r="A106" s="409"/>
      <c r="B106" s="404"/>
      <c r="C106" s="30" t="s">
        <v>999</v>
      </c>
      <c r="D106" s="154"/>
      <c r="E106" s="82"/>
      <c r="F106" s="155">
        <f t="shared" si="1"/>
        <v>0</v>
      </c>
      <c r="G106" s="156"/>
    </row>
    <row r="107" spans="1:7" ht="12">
      <c r="A107" s="409"/>
      <c r="B107" s="404"/>
      <c r="C107" s="30" t="s">
        <v>1000</v>
      </c>
      <c r="D107" s="163"/>
      <c r="E107" s="90"/>
      <c r="F107" s="164">
        <f t="shared" si="1"/>
        <v>0</v>
      </c>
      <c r="G107" s="165"/>
    </row>
    <row r="108" spans="1:7" ht="12">
      <c r="A108" s="409"/>
      <c r="B108" s="404"/>
      <c r="C108" s="41" t="s">
        <v>373</v>
      </c>
      <c r="D108" s="157"/>
      <c r="E108" s="86"/>
      <c r="F108" s="158">
        <f t="shared" si="1"/>
        <v>0</v>
      </c>
      <c r="G108" s="159"/>
    </row>
    <row r="109" spans="1:7" ht="12">
      <c r="A109" s="409"/>
      <c r="B109" s="404"/>
      <c r="C109" s="100" t="s">
        <v>245</v>
      </c>
      <c r="D109" s="160">
        <f>D110</f>
        <v>0</v>
      </c>
      <c r="E109" s="99">
        <f>E110</f>
        <v>0</v>
      </c>
      <c r="F109" s="161">
        <f t="shared" si="1"/>
        <v>0</v>
      </c>
      <c r="G109" s="162"/>
    </row>
    <row r="110" spans="1:7" ht="12">
      <c r="A110" s="409"/>
      <c r="B110" s="404"/>
      <c r="C110" s="41" t="s">
        <v>382</v>
      </c>
      <c r="D110" s="157"/>
      <c r="E110" s="86"/>
      <c r="F110" s="158">
        <f t="shared" si="1"/>
        <v>0</v>
      </c>
      <c r="G110" s="159"/>
    </row>
    <row r="111" spans="1:7" ht="12">
      <c r="A111" s="409"/>
      <c r="B111" s="404"/>
      <c r="C111" s="100" t="s">
        <v>246</v>
      </c>
      <c r="D111" s="160">
        <f>D112+D121+D127+D128+D132+D133+D139</f>
        <v>0</v>
      </c>
      <c r="E111" s="99">
        <f>E112+E121+E127+E128+E132+E133+E139</f>
        <v>0</v>
      </c>
      <c r="F111" s="161">
        <f t="shared" si="1"/>
        <v>0</v>
      </c>
      <c r="G111" s="162"/>
    </row>
    <row r="112" spans="1:7" ht="12">
      <c r="A112" s="409"/>
      <c r="B112" s="404"/>
      <c r="C112" s="30" t="s">
        <v>383</v>
      </c>
      <c r="D112" s="154">
        <f>SUM(D113:D120)</f>
        <v>0</v>
      </c>
      <c r="E112" s="82">
        <f>SUM(E113:E120)</f>
        <v>0</v>
      </c>
      <c r="F112" s="155">
        <f t="shared" si="1"/>
        <v>0</v>
      </c>
      <c r="G112" s="156"/>
    </row>
    <row r="113" spans="1:7" ht="12">
      <c r="A113" s="409"/>
      <c r="B113" s="404"/>
      <c r="C113" s="30" t="s">
        <v>384</v>
      </c>
      <c r="D113" s="154"/>
      <c r="E113" s="82"/>
      <c r="F113" s="155">
        <f t="shared" si="1"/>
        <v>0</v>
      </c>
      <c r="G113" s="156"/>
    </row>
    <row r="114" spans="1:7" ht="12">
      <c r="A114" s="409"/>
      <c r="B114" s="404"/>
      <c r="C114" s="30" t="s">
        <v>385</v>
      </c>
      <c r="D114" s="154"/>
      <c r="E114" s="82"/>
      <c r="F114" s="155">
        <f t="shared" si="1"/>
        <v>0</v>
      </c>
      <c r="G114" s="156"/>
    </row>
    <row r="115" spans="1:7" ht="12">
      <c r="A115" s="409"/>
      <c r="B115" s="404"/>
      <c r="C115" s="30" t="s">
        <v>386</v>
      </c>
      <c r="D115" s="154"/>
      <c r="E115" s="82"/>
      <c r="F115" s="155">
        <f t="shared" si="1"/>
        <v>0</v>
      </c>
      <c r="G115" s="156"/>
    </row>
    <row r="116" spans="1:7" ht="12">
      <c r="A116" s="409"/>
      <c r="B116" s="404"/>
      <c r="C116" s="30" t="s">
        <v>387</v>
      </c>
      <c r="D116" s="154"/>
      <c r="E116" s="82"/>
      <c r="F116" s="155">
        <f t="shared" si="1"/>
        <v>0</v>
      </c>
      <c r="G116" s="156"/>
    </row>
    <row r="117" spans="1:7" ht="12">
      <c r="A117" s="409"/>
      <c r="B117" s="404"/>
      <c r="C117" s="30" t="s">
        <v>1015</v>
      </c>
      <c r="D117" s="154"/>
      <c r="E117" s="82"/>
      <c r="F117" s="155">
        <f t="shared" si="1"/>
        <v>0</v>
      </c>
      <c r="G117" s="156"/>
    </row>
    <row r="118" spans="1:7" ht="12">
      <c r="A118" s="409"/>
      <c r="B118" s="404"/>
      <c r="C118" s="30" t="s">
        <v>1016</v>
      </c>
      <c r="D118" s="154"/>
      <c r="E118" s="82"/>
      <c r="F118" s="155">
        <f t="shared" si="1"/>
        <v>0</v>
      </c>
      <c r="G118" s="156"/>
    </row>
    <row r="119" spans="1:7" ht="12">
      <c r="A119" s="409"/>
      <c r="B119" s="404"/>
      <c r="C119" s="30" t="s">
        <v>1017</v>
      </c>
      <c r="D119" s="154"/>
      <c r="E119" s="82"/>
      <c r="F119" s="155">
        <f t="shared" si="1"/>
        <v>0</v>
      </c>
      <c r="G119" s="156"/>
    </row>
    <row r="120" spans="1:7" ht="12">
      <c r="A120" s="409"/>
      <c r="B120" s="404"/>
      <c r="C120" s="30" t="s">
        <v>1018</v>
      </c>
      <c r="D120" s="154"/>
      <c r="E120" s="82"/>
      <c r="F120" s="155">
        <f t="shared" si="1"/>
        <v>0</v>
      </c>
      <c r="G120" s="156"/>
    </row>
    <row r="121" spans="1:7" ht="12">
      <c r="A121" s="409"/>
      <c r="B121" s="404"/>
      <c r="C121" s="30" t="s">
        <v>389</v>
      </c>
      <c r="D121" s="154">
        <f>SUM(D122:D126)</f>
        <v>0</v>
      </c>
      <c r="E121" s="82">
        <f>SUM(E122:E127)</f>
        <v>0</v>
      </c>
      <c r="F121" s="155">
        <f t="shared" si="1"/>
        <v>0</v>
      </c>
      <c r="G121" s="156"/>
    </row>
    <row r="122" spans="1:7" ht="12">
      <c r="A122" s="409"/>
      <c r="B122" s="404"/>
      <c r="C122" s="30" t="s">
        <v>1019</v>
      </c>
      <c r="D122" s="154"/>
      <c r="E122" s="82"/>
      <c r="F122" s="155">
        <f t="shared" si="1"/>
        <v>0</v>
      </c>
      <c r="G122" s="156"/>
    </row>
    <row r="123" spans="1:7" ht="12">
      <c r="A123" s="409"/>
      <c r="B123" s="404"/>
      <c r="C123" s="30" t="s">
        <v>1020</v>
      </c>
      <c r="D123" s="154"/>
      <c r="E123" s="82"/>
      <c r="F123" s="155">
        <f t="shared" si="1"/>
        <v>0</v>
      </c>
      <c r="G123" s="156"/>
    </row>
    <row r="124" spans="1:7" ht="12">
      <c r="A124" s="409"/>
      <c r="B124" s="404"/>
      <c r="C124" s="30" t="s">
        <v>1021</v>
      </c>
      <c r="D124" s="154"/>
      <c r="E124" s="82"/>
      <c r="F124" s="155">
        <f t="shared" si="1"/>
        <v>0</v>
      </c>
      <c r="G124" s="156"/>
    </row>
    <row r="125" spans="1:7" ht="12">
      <c r="A125" s="409"/>
      <c r="B125" s="404"/>
      <c r="C125" s="30" t="s">
        <v>1022</v>
      </c>
      <c r="D125" s="154"/>
      <c r="E125" s="82"/>
      <c r="F125" s="155">
        <f t="shared" si="1"/>
        <v>0</v>
      </c>
      <c r="G125" s="156"/>
    </row>
    <row r="126" spans="1:7" ht="12">
      <c r="A126" s="409"/>
      <c r="B126" s="404"/>
      <c r="C126" s="30" t="s">
        <v>1023</v>
      </c>
      <c r="D126" s="154"/>
      <c r="E126" s="82"/>
      <c r="F126" s="155">
        <f t="shared" si="1"/>
        <v>0</v>
      </c>
      <c r="G126" s="156"/>
    </row>
    <row r="127" spans="1:7" ht="12">
      <c r="A127" s="409"/>
      <c r="B127" s="404"/>
      <c r="C127" s="30" t="s">
        <v>390</v>
      </c>
      <c r="D127" s="154"/>
      <c r="E127" s="82"/>
      <c r="F127" s="155">
        <f t="shared" si="1"/>
        <v>0</v>
      </c>
      <c r="G127" s="156"/>
    </row>
    <row r="128" spans="1:7" ht="12">
      <c r="A128" s="409"/>
      <c r="B128" s="404"/>
      <c r="C128" s="30" t="s">
        <v>391</v>
      </c>
      <c r="D128" s="154">
        <f>SUM(D129:D131)</f>
        <v>0</v>
      </c>
      <c r="E128" s="82">
        <f>SUM(E129:E131)</f>
        <v>0</v>
      </c>
      <c r="F128" s="155">
        <f t="shared" si="1"/>
        <v>0</v>
      </c>
      <c r="G128" s="156"/>
    </row>
    <row r="129" spans="1:7" ht="12">
      <c r="A129" s="409"/>
      <c r="B129" s="404"/>
      <c r="C129" s="30" t="s">
        <v>392</v>
      </c>
      <c r="D129" s="154"/>
      <c r="E129" s="82"/>
      <c r="F129" s="155">
        <f t="shared" si="1"/>
        <v>0</v>
      </c>
      <c r="G129" s="156"/>
    </row>
    <row r="130" spans="1:7" ht="12">
      <c r="A130" s="409"/>
      <c r="B130" s="404"/>
      <c r="C130" s="30" t="s">
        <v>393</v>
      </c>
      <c r="D130" s="154"/>
      <c r="E130" s="82"/>
      <c r="F130" s="155">
        <f t="shared" si="1"/>
        <v>0</v>
      </c>
      <c r="G130" s="156"/>
    </row>
    <row r="131" spans="1:7" ht="12">
      <c r="A131" s="409"/>
      <c r="B131" s="404"/>
      <c r="C131" s="30" t="s">
        <v>394</v>
      </c>
      <c r="D131" s="154"/>
      <c r="E131" s="82"/>
      <c r="F131" s="155">
        <f t="shared" si="1"/>
        <v>0</v>
      </c>
      <c r="G131" s="156"/>
    </row>
    <row r="132" spans="1:7" ht="12">
      <c r="A132" s="409"/>
      <c r="B132" s="404"/>
      <c r="C132" s="30" t="s">
        <v>395</v>
      </c>
      <c r="D132" s="154"/>
      <c r="E132" s="82"/>
      <c r="F132" s="155">
        <f t="shared" si="1"/>
        <v>0</v>
      </c>
      <c r="G132" s="156"/>
    </row>
    <row r="133" spans="1:7" ht="12">
      <c r="A133" s="409"/>
      <c r="B133" s="404"/>
      <c r="C133" s="30" t="s">
        <v>372</v>
      </c>
      <c r="D133" s="154">
        <f>SUM(D134:D138)</f>
        <v>0</v>
      </c>
      <c r="E133" s="82">
        <f>SUM(E134:E138)</f>
        <v>0</v>
      </c>
      <c r="F133" s="155">
        <f t="shared" si="1"/>
        <v>0</v>
      </c>
      <c r="G133" s="156"/>
    </row>
    <row r="134" spans="1:7" ht="12">
      <c r="A134" s="409"/>
      <c r="B134" s="404"/>
      <c r="C134" s="30" t="s">
        <v>995</v>
      </c>
      <c r="D134" s="154"/>
      <c r="E134" s="82"/>
      <c r="F134" s="155">
        <f t="shared" si="1"/>
        <v>0</v>
      </c>
      <c r="G134" s="156"/>
    </row>
    <row r="135" spans="1:7" ht="12">
      <c r="A135" s="409"/>
      <c r="B135" s="404"/>
      <c r="C135" s="30" t="s">
        <v>996</v>
      </c>
      <c r="D135" s="154"/>
      <c r="E135" s="82"/>
      <c r="F135" s="155">
        <f t="shared" si="1"/>
        <v>0</v>
      </c>
      <c r="G135" s="156"/>
    </row>
    <row r="136" spans="1:7" ht="12">
      <c r="A136" s="409"/>
      <c r="B136" s="404"/>
      <c r="C136" s="30" t="s">
        <v>999</v>
      </c>
      <c r="D136" s="154"/>
      <c r="E136" s="82"/>
      <c r="F136" s="155">
        <f t="shared" si="1"/>
        <v>0</v>
      </c>
      <c r="G136" s="156"/>
    </row>
    <row r="137" spans="1:7" ht="12">
      <c r="A137" s="409"/>
      <c r="B137" s="404"/>
      <c r="C137" s="30" t="s">
        <v>1000</v>
      </c>
      <c r="D137" s="154"/>
      <c r="E137" s="82"/>
      <c r="F137" s="155">
        <f t="shared" si="1"/>
        <v>0</v>
      </c>
      <c r="G137" s="156"/>
    </row>
    <row r="138" spans="1:7" ht="12">
      <c r="A138" s="409"/>
      <c r="B138" s="404"/>
      <c r="C138" s="30" t="s">
        <v>373</v>
      </c>
      <c r="D138" s="154"/>
      <c r="E138" s="82"/>
      <c r="F138" s="155">
        <f t="shared" si="1"/>
        <v>0</v>
      </c>
      <c r="G138" s="156"/>
    </row>
    <row r="139" spans="1:7" ht="12">
      <c r="A139" s="409"/>
      <c r="B139" s="404"/>
      <c r="C139" s="41" t="s">
        <v>374</v>
      </c>
      <c r="D139" s="157"/>
      <c r="E139" s="86"/>
      <c r="F139" s="158">
        <f t="shared" si="1"/>
        <v>0</v>
      </c>
      <c r="G139" s="159"/>
    </row>
    <row r="140" spans="1:7" ht="12">
      <c r="A140" s="409"/>
      <c r="B140" s="404"/>
      <c r="C140" s="100" t="s">
        <v>247</v>
      </c>
      <c r="D140" s="160">
        <f>D141+D144+D146+D147</f>
        <v>0</v>
      </c>
      <c r="E140" s="99">
        <f>E141+E144+E146+E147</f>
        <v>0</v>
      </c>
      <c r="F140" s="161">
        <f t="shared" si="1"/>
        <v>0</v>
      </c>
      <c r="G140" s="162"/>
    </row>
    <row r="141" spans="1:7" ht="12">
      <c r="A141" s="409"/>
      <c r="B141" s="404"/>
      <c r="C141" s="30" t="s">
        <v>380</v>
      </c>
      <c r="D141" s="154">
        <f>SUM(D142:D143)</f>
        <v>0</v>
      </c>
      <c r="E141" s="82">
        <f>SUM(E142:E143)</f>
        <v>0</v>
      </c>
      <c r="F141" s="155">
        <f t="shared" si="1"/>
        <v>0</v>
      </c>
      <c r="G141" s="156"/>
    </row>
    <row r="142" spans="1:7" ht="12">
      <c r="A142" s="409"/>
      <c r="B142" s="404"/>
      <c r="C142" s="30" t="s">
        <v>376</v>
      </c>
      <c r="D142" s="154"/>
      <c r="E142" s="82"/>
      <c r="F142" s="30">
        <f t="shared" si="1"/>
        <v>0</v>
      </c>
      <c r="G142" s="156"/>
    </row>
    <row r="143" spans="1:7" ht="12">
      <c r="A143" s="409"/>
      <c r="B143" s="404"/>
      <c r="C143" s="30" t="s">
        <v>1024</v>
      </c>
      <c r="D143" s="154"/>
      <c r="E143" s="82"/>
      <c r="F143" s="30">
        <f t="shared" si="1"/>
        <v>0</v>
      </c>
      <c r="G143" s="156"/>
    </row>
    <row r="144" spans="1:7" ht="12">
      <c r="A144" s="409"/>
      <c r="B144" s="404"/>
      <c r="C144" s="30" t="s">
        <v>396</v>
      </c>
      <c r="D144" s="154">
        <f>D145</f>
        <v>0</v>
      </c>
      <c r="E144" s="82">
        <f>E145</f>
        <v>0</v>
      </c>
      <c r="F144" s="30">
        <f t="shared" si="1"/>
        <v>0</v>
      </c>
      <c r="G144" s="156"/>
    </row>
    <row r="145" spans="1:7" ht="12">
      <c r="A145" s="409"/>
      <c r="B145" s="404"/>
      <c r="C145" s="30" t="s">
        <v>397</v>
      </c>
      <c r="D145" s="154"/>
      <c r="E145" s="82"/>
      <c r="F145" s="30">
        <f t="shared" si="1"/>
        <v>0</v>
      </c>
      <c r="G145" s="156"/>
    </row>
    <row r="146" spans="1:7" ht="12">
      <c r="A146" s="409"/>
      <c r="B146" s="404"/>
      <c r="C146" s="30" t="s">
        <v>390</v>
      </c>
      <c r="D146" s="154"/>
      <c r="E146" s="82"/>
      <c r="F146" s="30">
        <f t="shared" si="1"/>
        <v>0</v>
      </c>
      <c r="G146" s="156"/>
    </row>
    <row r="147" spans="1:7" ht="12">
      <c r="A147" s="409"/>
      <c r="B147" s="404"/>
      <c r="C147" s="30" t="s">
        <v>372</v>
      </c>
      <c r="D147" s="154">
        <f>SUM(D148:D152)</f>
        <v>0</v>
      </c>
      <c r="E147" s="82">
        <f>SUM(E148:E152)</f>
        <v>0</v>
      </c>
      <c r="F147" s="30">
        <f t="shared" si="1"/>
        <v>0</v>
      </c>
      <c r="G147" s="156"/>
    </row>
    <row r="148" spans="1:7" ht="12">
      <c r="A148" s="409"/>
      <c r="B148" s="404"/>
      <c r="C148" s="30" t="s">
        <v>995</v>
      </c>
      <c r="D148" s="154"/>
      <c r="E148" s="82"/>
      <c r="F148" s="30">
        <f t="shared" si="1"/>
        <v>0</v>
      </c>
      <c r="G148" s="156"/>
    </row>
    <row r="149" spans="1:7" ht="12">
      <c r="A149" s="409"/>
      <c r="B149" s="404"/>
      <c r="C149" s="30" t="s">
        <v>996</v>
      </c>
      <c r="D149" s="154"/>
      <c r="E149" s="82"/>
      <c r="F149" s="30">
        <f t="shared" si="1"/>
        <v>0</v>
      </c>
      <c r="G149" s="156"/>
    </row>
    <row r="150" spans="1:7" ht="12">
      <c r="A150" s="409"/>
      <c r="B150" s="404"/>
      <c r="C150" s="30" t="s">
        <v>999</v>
      </c>
      <c r="D150" s="154"/>
      <c r="E150" s="82"/>
      <c r="F150" s="30">
        <f t="shared" si="1"/>
        <v>0</v>
      </c>
      <c r="G150" s="156"/>
    </row>
    <row r="151" spans="1:7" ht="12">
      <c r="A151" s="409"/>
      <c r="B151" s="404"/>
      <c r="C151" s="30" t="s">
        <v>1000</v>
      </c>
      <c r="D151" s="163"/>
      <c r="E151" s="90"/>
      <c r="F151" s="30">
        <f t="shared" si="1"/>
        <v>0</v>
      </c>
      <c r="G151" s="165"/>
    </row>
    <row r="152" spans="1:7" ht="12">
      <c r="A152" s="409"/>
      <c r="B152" s="404"/>
      <c r="C152" s="41" t="s">
        <v>373</v>
      </c>
      <c r="D152" s="157"/>
      <c r="E152" s="86"/>
      <c r="F152" s="158">
        <f t="shared" si="1"/>
        <v>0</v>
      </c>
      <c r="G152" s="159"/>
    </row>
    <row r="153" spans="1:7" ht="12">
      <c r="A153" s="409"/>
      <c r="B153" s="404"/>
      <c r="C153" s="100" t="s">
        <v>248</v>
      </c>
      <c r="D153" s="160">
        <f>D154+D156+D157+D159+D160+D161+D163+D166+D172+D155+D158+D162</f>
        <v>0</v>
      </c>
      <c r="E153" s="99">
        <f>E154+E156+E157+E159+E160+E161+E163+E166+E172+E155+E158+E162</f>
        <v>0</v>
      </c>
      <c r="F153" s="161">
        <f t="shared" si="1"/>
        <v>0</v>
      </c>
      <c r="G153" s="162"/>
    </row>
    <row r="154" spans="1:7" ht="12">
      <c r="A154" s="409"/>
      <c r="B154" s="404"/>
      <c r="C154" s="30" t="s">
        <v>1025</v>
      </c>
      <c r="D154" s="154"/>
      <c r="E154" s="82"/>
      <c r="F154" s="155">
        <f t="shared" si="1"/>
        <v>0</v>
      </c>
      <c r="G154" s="156"/>
    </row>
    <row r="155" spans="1:7" ht="12">
      <c r="A155" s="409"/>
      <c r="B155" s="404"/>
      <c r="C155" s="30" t="s">
        <v>1026</v>
      </c>
      <c r="D155" s="154"/>
      <c r="E155" s="82"/>
      <c r="F155" s="155">
        <f t="shared" si="1"/>
        <v>0</v>
      </c>
      <c r="G155" s="156"/>
    </row>
    <row r="156" spans="1:7" ht="12">
      <c r="A156" s="409"/>
      <c r="B156" s="404"/>
      <c r="C156" s="30" t="s">
        <v>398</v>
      </c>
      <c r="D156" s="154"/>
      <c r="E156" s="82"/>
      <c r="F156" s="155">
        <f t="shared" si="1"/>
        <v>0</v>
      </c>
      <c r="G156" s="156"/>
    </row>
    <row r="157" spans="1:7" ht="12">
      <c r="A157" s="409"/>
      <c r="B157" s="404"/>
      <c r="C157" s="30" t="s">
        <v>1027</v>
      </c>
      <c r="D157" s="154"/>
      <c r="E157" s="82"/>
      <c r="F157" s="155">
        <f t="shared" si="1"/>
        <v>0</v>
      </c>
      <c r="G157" s="156"/>
    </row>
    <row r="158" spans="1:7" ht="12">
      <c r="A158" s="409"/>
      <c r="B158" s="404"/>
      <c r="C158" s="30" t="s">
        <v>1028</v>
      </c>
      <c r="D158" s="154"/>
      <c r="E158" s="82"/>
      <c r="F158" s="155">
        <f t="shared" si="1"/>
        <v>0</v>
      </c>
      <c r="G158" s="156"/>
    </row>
    <row r="159" spans="1:7" ht="12">
      <c r="A159" s="409"/>
      <c r="B159" s="404"/>
      <c r="C159" s="30" t="s">
        <v>399</v>
      </c>
      <c r="D159" s="154"/>
      <c r="E159" s="82"/>
      <c r="F159" s="155">
        <f t="shared" si="1"/>
        <v>0</v>
      </c>
      <c r="G159" s="156"/>
    </row>
    <row r="160" spans="1:7" ht="12">
      <c r="A160" s="409"/>
      <c r="B160" s="404"/>
      <c r="C160" s="30" t="s">
        <v>400</v>
      </c>
      <c r="D160" s="154"/>
      <c r="E160" s="82"/>
      <c r="F160" s="155">
        <f t="shared" si="1"/>
        <v>0</v>
      </c>
      <c r="G160" s="156"/>
    </row>
    <row r="161" spans="1:7" ht="12">
      <c r="A161" s="409"/>
      <c r="B161" s="404"/>
      <c r="C161" s="30" t="s">
        <v>1029</v>
      </c>
      <c r="D161" s="154"/>
      <c r="E161" s="82"/>
      <c r="F161" s="155">
        <f t="shared" si="1"/>
        <v>0</v>
      </c>
      <c r="G161" s="156"/>
    </row>
    <row r="162" spans="1:7" ht="12">
      <c r="A162" s="409"/>
      <c r="B162" s="404"/>
      <c r="C162" s="30" t="s">
        <v>1030</v>
      </c>
      <c r="D162" s="154"/>
      <c r="E162" s="82"/>
      <c r="F162" s="155">
        <f t="shared" si="1"/>
        <v>0</v>
      </c>
      <c r="G162" s="156"/>
    </row>
    <row r="163" spans="1:7" ht="12">
      <c r="A163" s="409"/>
      <c r="B163" s="404"/>
      <c r="C163" s="30" t="s">
        <v>401</v>
      </c>
      <c r="D163" s="154">
        <f>SUM(D164:D165)</f>
        <v>0</v>
      </c>
      <c r="E163" s="82">
        <f>SUM(E164:E165)</f>
        <v>0</v>
      </c>
      <c r="F163" s="155">
        <f t="shared" si="1"/>
        <v>0</v>
      </c>
      <c r="G163" s="156"/>
    </row>
    <row r="164" spans="1:7" ht="12">
      <c r="A164" s="409"/>
      <c r="B164" s="404"/>
      <c r="C164" s="30" t="s">
        <v>402</v>
      </c>
      <c r="D164" s="154"/>
      <c r="E164" s="82"/>
      <c r="F164" s="155">
        <f t="shared" si="1"/>
        <v>0</v>
      </c>
      <c r="G164" s="156"/>
    </row>
    <row r="165" spans="1:7" ht="12">
      <c r="A165" s="409"/>
      <c r="B165" s="404"/>
      <c r="C165" s="30" t="s">
        <v>403</v>
      </c>
      <c r="D165" s="154"/>
      <c r="E165" s="82"/>
      <c r="F165" s="155">
        <f t="shared" si="1"/>
        <v>0</v>
      </c>
      <c r="G165" s="156"/>
    </row>
    <row r="166" spans="1:7" ht="12">
      <c r="A166" s="409"/>
      <c r="B166" s="404"/>
      <c r="C166" s="30" t="s">
        <v>404</v>
      </c>
      <c r="D166" s="154">
        <f>SUM(D167:D171)</f>
        <v>0</v>
      </c>
      <c r="E166" s="82">
        <f>SUM(E167:E171)</f>
        <v>0</v>
      </c>
      <c r="F166" s="155">
        <f t="shared" si="1"/>
        <v>0</v>
      </c>
      <c r="G166" s="156"/>
    </row>
    <row r="167" spans="1:7" ht="12">
      <c r="A167" s="409"/>
      <c r="B167" s="404"/>
      <c r="C167" s="30" t="s">
        <v>995</v>
      </c>
      <c r="D167" s="154"/>
      <c r="E167" s="82"/>
      <c r="F167" s="155">
        <f t="shared" si="1"/>
        <v>0</v>
      </c>
      <c r="G167" s="156"/>
    </row>
    <row r="168" spans="1:7" ht="12">
      <c r="A168" s="409"/>
      <c r="B168" s="404"/>
      <c r="C168" s="30" t="s">
        <v>996</v>
      </c>
      <c r="D168" s="154"/>
      <c r="E168" s="82"/>
      <c r="F168" s="155">
        <f t="shared" si="1"/>
        <v>0</v>
      </c>
      <c r="G168" s="156"/>
    </row>
    <row r="169" spans="1:7" ht="12">
      <c r="A169" s="409"/>
      <c r="B169" s="404"/>
      <c r="C169" s="30" t="s">
        <v>999</v>
      </c>
      <c r="D169" s="154"/>
      <c r="E169" s="82"/>
      <c r="F169" s="155">
        <f t="shared" si="1"/>
        <v>0</v>
      </c>
      <c r="G169" s="156"/>
    </row>
    <row r="170" spans="1:7" ht="12">
      <c r="A170" s="409"/>
      <c r="B170" s="404"/>
      <c r="C170" s="30" t="s">
        <v>1000</v>
      </c>
      <c r="D170" s="154"/>
      <c r="E170" s="82"/>
      <c r="F170" s="155">
        <f t="shared" si="1"/>
        <v>0</v>
      </c>
      <c r="G170" s="156"/>
    </row>
    <row r="171" spans="1:7" ht="12">
      <c r="A171" s="409"/>
      <c r="B171" s="404"/>
      <c r="C171" s="30" t="s">
        <v>405</v>
      </c>
      <c r="D171" s="154"/>
      <c r="E171" s="82"/>
      <c r="F171" s="155">
        <f t="shared" si="1"/>
        <v>0</v>
      </c>
      <c r="G171" s="156"/>
    </row>
    <row r="172" spans="1:7" ht="12">
      <c r="A172" s="409"/>
      <c r="B172" s="404"/>
      <c r="C172" s="41" t="s">
        <v>374</v>
      </c>
      <c r="D172" s="157"/>
      <c r="E172" s="86"/>
      <c r="F172" s="158">
        <f t="shared" si="1"/>
        <v>0</v>
      </c>
      <c r="G172" s="159"/>
    </row>
    <row r="173" spans="1:7" ht="12">
      <c r="A173" s="409"/>
      <c r="B173" s="404"/>
      <c r="C173" s="100" t="s">
        <v>249</v>
      </c>
      <c r="D173" s="160">
        <f>D174+D175</f>
        <v>0</v>
      </c>
      <c r="E173" s="99">
        <f>E174+E175</f>
        <v>0</v>
      </c>
      <c r="F173" s="161">
        <f t="shared" si="1"/>
        <v>0</v>
      </c>
      <c r="G173" s="162"/>
    </row>
    <row r="174" spans="1:7" ht="12">
      <c r="A174" s="409"/>
      <c r="B174" s="404"/>
      <c r="C174" s="30" t="s">
        <v>382</v>
      </c>
      <c r="D174" s="154"/>
      <c r="E174" s="82"/>
      <c r="F174" s="155">
        <f t="shared" si="1"/>
        <v>0</v>
      </c>
      <c r="G174" s="156"/>
    </row>
    <row r="175" spans="1:7" ht="12">
      <c r="A175" s="409"/>
      <c r="B175" s="404"/>
      <c r="C175" s="30" t="s">
        <v>1031</v>
      </c>
      <c r="D175" s="154">
        <f>SUM(D176:D180)</f>
        <v>0</v>
      </c>
      <c r="E175" s="82">
        <f>SUM(E176:E180)</f>
        <v>0</v>
      </c>
      <c r="F175" s="155">
        <f t="shared" si="1"/>
        <v>0</v>
      </c>
      <c r="G175" s="156"/>
    </row>
    <row r="176" spans="1:7" ht="12">
      <c r="A176" s="409"/>
      <c r="B176" s="404"/>
      <c r="C176" s="30" t="s">
        <v>995</v>
      </c>
      <c r="D176" s="154"/>
      <c r="E176" s="82"/>
      <c r="F176" s="155">
        <f t="shared" si="1"/>
        <v>0</v>
      </c>
      <c r="G176" s="156"/>
    </row>
    <row r="177" spans="1:7" ht="12">
      <c r="A177" s="409"/>
      <c r="B177" s="404"/>
      <c r="C177" s="30" t="s">
        <v>996</v>
      </c>
      <c r="D177" s="154"/>
      <c r="E177" s="82"/>
      <c r="F177" s="155">
        <f t="shared" si="1"/>
        <v>0</v>
      </c>
      <c r="G177" s="156"/>
    </row>
    <row r="178" spans="1:7" ht="12">
      <c r="A178" s="409"/>
      <c r="B178" s="404"/>
      <c r="C178" s="30" t="s">
        <v>999</v>
      </c>
      <c r="D178" s="154"/>
      <c r="E178" s="82"/>
      <c r="F178" s="155">
        <f t="shared" si="1"/>
        <v>0</v>
      </c>
      <c r="G178" s="156"/>
    </row>
    <row r="179" spans="1:7" ht="12">
      <c r="A179" s="409"/>
      <c r="B179" s="404"/>
      <c r="C179" s="30" t="s">
        <v>1000</v>
      </c>
      <c r="D179" s="154"/>
      <c r="E179" s="82"/>
      <c r="F179" s="155">
        <f t="shared" si="1"/>
        <v>0</v>
      </c>
      <c r="G179" s="156"/>
    </row>
    <row r="180" spans="1:7" ht="12">
      <c r="A180" s="409"/>
      <c r="B180" s="404"/>
      <c r="C180" s="41" t="s">
        <v>1032</v>
      </c>
      <c r="D180" s="157"/>
      <c r="E180" s="86"/>
      <c r="F180" s="158">
        <f t="shared" si="1"/>
        <v>0</v>
      </c>
      <c r="G180" s="159"/>
    </row>
    <row r="181" spans="1:7" ht="12">
      <c r="A181" s="409"/>
      <c r="B181" s="404"/>
      <c r="C181" s="100" t="s">
        <v>250</v>
      </c>
      <c r="D181" s="160">
        <f>D182</f>
        <v>0</v>
      </c>
      <c r="E181" s="99">
        <f>E182</f>
        <v>0</v>
      </c>
      <c r="F181" s="161">
        <f t="shared" si="1"/>
        <v>0</v>
      </c>
      <c r="G181" s="162"/>
    </row>
    <row r="182" spans="1:7" ht="12">
      <c r="A182" s="409"/>
      <c r="B182" s="404"/>
      <c r="C182" s="41" t="s">
        <v>406</v>
      </c>
      <c r="D182" s="157"/>
      <c r="E182" s="86"/>
      <c r="F182" s="158">
        <f t="shared" si="1"/>
        <v>0</v>
      </c>
      <c r="G182" s="159"/>
    </row>
    <row r="183" spans="1:7" ht="12">
      <c r="A183" s="409"/>
      <c r="B183" s="404"/>
      <c r="C183" s="166" t="s">
        <v>251</v>
      </c>
      <c r="D183" s="167"/>
      <c r="E183" s="168"/>
      <c r="F183" s="169">
        <f t="shared" si="1"/>
        <v>0</v>
      </c>
      <c r="G183" s="170"/>
    </row>
    <row r="184" spans="1:7" ht="12">
      <c r="A184" s="409"/>
      <c r="B184" s="404"/>
      <c r="C184" s="95" t="s">
        <v>252</v>
      </c>
      <c r="D184" s="171"/>
      <c r="E184" s="94"/>
      <c r="F184" s="172">
        <f aca="true" t="shared" si="2" ref="F184:F247">D184-E184</f>
        <v>0</v>
      </c>
      <c r="G184" s="173"/>
    </row>
    <row r="185" spans="1:7" ht="12">
      <c r="A185" s="409"/>
      <c r="B185" s="404"/>
      <c r="C185" s="95" t="s">
        <v>253</v>
      </c>
      <c r="D185" s="171"/>
      <c r="E185" s="94"/>
      <c r="F185" s="172">
        <f t="shared" si="2"/>
        <v>0</v>
      </c>
      <c r="G185" s="173"/>
    </row>
    <row r="186" spans="1:7" ht="12">
      <c r="A186" s="409"/>
      <c r="B186" s="404"/>
      <c r="C186" s="100" t="s">
        <v>254</v>
      </c>
      <c r="D186" s="160">
        <f>SUM(D187:D189)</f>
        <v>0</v>
      </c>
      <c r="E186" s="99">
        <f>SUM(E187:E189)</f>
        <v>0</v>
      </c>
      <c r="F186" s="161">
        <f t="shared" si="2"/>
        <v>0</v>
      </c>
      <c r="G186" s="162"/>
    </row>
    <row r="187" spans="1:7" ht="12">
      <c r="A187" s="409"/>
      <c r="B187" s="404"/>
      <c r="C187" s="30" t="s">
        <v>407</v>
      </c>
      <c r="D187" s="154"/>
      <c r="E187" s="82"/>
      <c r="F187" s="155">
        <f t="shared" si="2"/>
        <v>0</v>
      </c>
      <c r="G187" s="156"/>
    </row>
    <row r="188" spans="1:7" ht="12">
      <c r="A188" s="409"/>
      <c r="B188" s="404"/>
      <c r="C188" s="30" t="s">
        <v>408</v>
      </c>
      <c r="D188" s="154"/>
      <c r="E188" s="82"/>
      <c r="F188" s="155">
        <f t="shared" si="2"/>
        <v>0</v>
      </c>
      <c r="G188" s="156"/>
    </row>
    <row r="189" spans="1:7" ht="12">
      <c r="A189" s="409"/>
      <c r="B189" s="404"/>
      <c r="C189" s="41" t="s">
        <v>409</v>
      </c>
      <c r="D189" s="157"/>
      <c r="E189" s="86"/>
      <c r="F189" s="158">
        <f t="shared" si="2"/>
        <v>0</v>
      </c>
      <c r="G189" s="159"/>
    </row>
    <row r="190" spans="1:7" ht="12">
      <c r="A190" s="409"/>
      <c r="B190" s="404"/>
      <c r="C190" s="100" t="s">
        <v>255</v>
      </c>
      <c r="D190" s="160">
        <f>SUM(D191:D193)</f>
        <v>0</v>
      </c>
      <c r="E190" s="99">
        <f>SUM(E191:E193)</f>
        <v>0</v>
      </c>
      <c r="F190" s="161">
        <f t="shared" si="2"/>
        <v>0</v>
      </c>
      <c r="G190" s="162"/>
    </row>
    <row r="191" spans="1:7" ht="12">
      <c r="A191" s="409"/>
      <c r="B191" s="404"/>
      <c r="C191" s="30" t="s">
        <v>410</v>
      </c>
      <c r="D191" s="154"/>
      <c r="E191" s="82"/>
      <c r="F191" s="155">
        <f t="shared" si="2"/>
        <v>0</v>
      </c>
      <c r="G191" s="156"/>
    </row>
    <row r="192" spans="1:7" ht="12">
      <c r="A192" s="409"/>
      <c r="B192" s="404"/>
      <c r="C192" s="30" t="s">
        <v>411</v>
      </c>
      <c r="D192" s="154"/>
      <c r="E192" s="82"/>
      <c r="F192" s="155">
        <f t="shared" si="2"/>
        <v>0</v>
      </c>
      <c r="G192" s="156"/>
    </row>
    <row r="193" spans="1:7" ht="12">
      <c r="A193" s="409"/>
      <c r="B193" s="404"/>
      <c r="C193" s="41" t="s">
        <v>412</v>
      </c>
      <c r="D193" s="157"/>
      <c r="E193" s="86"/>
      <c r="F193" s="158">
        <f t="shared" si="2"/>
        <v>0</v>
      </c>
      <c r="G193" s="159"/>
    </row>
    <row r="194" spans="1:7" ht="12">
      <c r="A194" s="409"/>
      <c r="B194" s="411"/>
      <c r="C194" s="174" t="s">
        <v>256</v>
      </c>
      <c r="D194" s="175">
        <f>D6+D57+D73+D84+D109+D111+D140+D153+D173+D181+D183+D184+D185+D186+D190</f>
        <v>0</v>
      </c>
      <c r="E194" s="113">
        <f>E6+E57+E73+E84+E109+E111+E140+E153+E173+E181+E183+E184+E185+E186+E190</f>
        <v>0</v>
      </c>
      <c r="F194" s="176">
        <f t="shared" si="2"/>
        <v>0</v>
      </c>
      <c r="G194" s="177"/>
    </row>
    <row r="195" spans="1:7" ht="12">
      <c r="A195" s="409"/>
      <c r="B195" s="403" t="s">
        <v>294</v>
      </c>
      <c r="C195" s="78" t="s">
        <v>257</v>
      </c>
      <c r="D195" s="151">
        <f>SUM(D196:D202)</f>
        <v>0</v>
      </c>
      <c r="E195" s="77">
        <f>SUM(E196:E202)</f>
        <v>0</v>
      </c>
      <c r="F195" s="152">
        <f aca="true" t="shared" si="3" ref="F195:F202">D195-E195</f>
        <v>0</v>
      </c>
      <c r="G195" s="153"/>
    </row>
    <row r="196" spans="1:7" ht="12">
      <c r="A196" s="409"/>
      <c r="B196" s="404"/>
      <c r="C196" s="30" t="s">
        <v>413</v>
      </c>
      <c r="D196" s="154"/>
      <c r="E196" s="82"/>
      <c r="F196" s="155">
        <f t="shared" si="3"/>
        <v>0</v>
      </c>
      <c r="G196" s="156"/>
    </row>
    <row r="197" spans="1:7" ht="12">
      <c r="A197" s="409"/>
      <c r="B197" s="404"/>
      <c r="C197" s="30" t="s">
        <v>414</v>
      </c>
      <c r="D197" s="154"/>
      <c r="E197" s="82"/>
      <c r="F197" s="155">
        <f t="shared" si="3"/>
        <v>0</v>
      </c>
      <c r="G197" s="156"/>
    </row>
    <row r="198" spans="1:7" ht="12">
      <c r="A198" s="409"/>
      <c r="B198" s="404"/>
      <c r="C198" s="30" t="s">
        <v>415</v>
      </c>
      <c r="D198" s="154"/>
      <c r="E198" s="82"/>
      <c r="F198" s="155">
        <f t="shared" si="3"/>
        <v>0</v>
      </c>
      <c r="G198" s="156"/>
    </row>
    <row r="199" spans="1:7" ht="12">
      <c r="A199" s="409"/>
      <c r="B199" s="404"/>
      <c r="C199" s="30" t="s">
        <v>416</v>
      </c>
      <c r="D199" s="154"/>
      <c r="E199" s="82"/>
      <c r="F199" s="155">
        <f t="shared" si="3"/>
        <v>0</v>
      </c>
      <c r="G199" s="156"/>
    </row>
    <row r="200" spans="1:7" ht="12">
      <c r="A200" s="409"/>
      <c r="B200" s="404"/>
      <c r="C200" s="30" t="s">
        <v>985</v>
      </c>
      <c r="D200" s="154"/>
      <c r="E200" s="82"/>
      <c r="F200" s="155">
        <f t="shared" si="3"/>
        <v>0</v>
      </c>
      <c r="G200" s="156"/>
    </row>
    <row r="201" spans="1:7" ht="12">
      <c r="A201" s="409"/>
      <c r="B201" s="404"/>
      <c r="C201" s="30" t="s">
        <v>418</v>
      </c>
      <c r="D201" s="154"/>
      <c r="E201" s="82"/>
      <c r="F201" s="155">
        <f t="shared" si="3"/>
        <v>0</v>
      </c>
      <c r="G201" s="156"/>
    </row>
    <row r="202" spans="1:7" ht="12">
      <c r="A202" s="409"/>
      <c r="B202" s="404"/>
      <c r="C202" s="41" t="s">
        <v>419</v>
      </c>
      <c r="D202" s="157"/>
      <c r="E202" s="86"/>
      <c r="F202" s="158">
        <f t="shared" si="3"/>
        <v>0</v>
      </c>
      <c r="G202" s="159"/>
    </row>
    <row r="203" spans="1:7" ht="12">
      <c r="A203" s="409"/>
      <c r="B203" s="404"/>
      <c r="C203" s="100" t="s">
        <v>258</v>
      </c>
      <c r="D203" s="160">
        <f>SUM(D204:D226)</f>
        <v>0</v>
      </c>
      <c r="E203" s="99">
        <f>SUM(E204:E226)</f>
        <v>0</v>
      </c>
      <c r="F203" s="161">
        <f t="shared" si="2"/>
        <v>0</v>
      </c>
      <c r="G203" s="162"/>
    </row>
    <row r="204" spans="1:7" ht="12">
      <c r="A204" s="409"/>
      <c r="B204" s="404"/>
      <c r="C204" s="30" t="s">
        <v>420</v>
      </c>
      <c r="D204" s="154"/>
      <c r="E204" s="82"/>
      <c r="F204" s="155">
        <f t="shared" si="2"/>
        <v>0</v>
      </c>
      <c r="G204" s="156"/>
    </row>
    <row r="205" spans="1:7" ht="12">
      <c r="A205" s="409"/>
      <c r="B205" s="404"/>
      <c r="C205" s="30" t="s">
        <v>421</v>
      </c>
      <c r="D205" s="154"/>
      <c r="E205" s="82"/>
      <c r="F205" s="155">
        <f t="shared" si="2"/>
        <v>0</v>
      </c>
      <c r="G205" s="156"/>
    </row>
    <row r="206" spans="1:7" ht="12">
      <c r="A206" s="409"/>
      <c r="B206" s="404"/>
      <c r="C206" s="30" t="s">
        <v>422</v>
      </c>
      <c r="D206" s="154"/>
      <c r="E206" s="82"/>
      <c r="F206" s="155">
        <f t="shared" si="2"/>
        <v>0</v>
      </c>
      <c r="G206" s="156"/>
    </row>
    <row r="207" spans="1:7" ht="12">
      <c r="A207" s="409"/>
      <c r="B207" s="404"/>
      <c r="C207" s="30" t="s">
        <v>423</v>
      </c>
      <c r="D207" s="154"/>
      <c r="E207" s="82"/>
      <c r="F207" s="155">
        <f t="shared" si="2"/>
        <v>0</v>
      </c>
      <c r="G207" s="156"/>
    </row>
    <row r="208" spans="1:7" ht="12">
      <c r="A208" s="409"/>
      <c r="B208" s="404"/>
      <c r="C208" s="30" t="s">
        <v>424</v>
      </c>
      <c r="D208" s="154"/>
      <c r="E208" s="82"/>
      <c r="F208" s="155">
        <f t="shared" si="2"/>
        <v>0</v>
      </c>
      <c r="G208" s="156"/>
    </row>
    <row r="209" spans="1:7" ht="12">
      <c r="A209" s="409"/>
      <c r="B209" s="404"/>
      <c r="C209" s="30" t="s">
        <v>425</v>
      </c>
      <c r="D209" s="154"/>
      <c r="E209" s="82"/>
      <c r="F209" s="155">
        <f t="shared" si="2"/>
        <v>0</v>
      </c>
      <c r="G209" s="156"/>
    </row>
    <row r="210" spans="1:7" ht="12">
      <c r="A210" s="409"/>
      <c r="B210" s="404"/>
      <c r="C210" s="30" t="s">
        <v>426</v>
      </c>
      <c r="D210" s="154"/>
      <c r="E210" s="82"/>
      <c r="F210" s="155">
        <f t="shared" si="2"/>
        <v>0</v>
      </c>
      <c r="G210" s="156"/>
    </row>
    <row r="211" spans="1:7" ht="12">
      <c r="A211" s="409"/>
      <c r="B211" s="404"/>
      <c r="C211" s="30" t="s">
        <v>427</v>
      </c>
      <c r="D211" s="154"/>
      <c r="E211" s="82"/>
      <c r="F211" s="155">
        <f t="shared" si="2"/>
        <v>0</v>
      </c>
      <c r="G211" s="156"/>
    </row>
    <row r="212" spans="1:7" ht="12">
      <c r="A212" s="409"/>
      <c r="B212" s="404"/>
      <c r="C212" s="30" t="s">
        <v>428</v>
      </c>
      <c r="D212" s="154"/>
      <c r="E212" s="82"/>
      <c r="F212" s="155">
        <f t="shared" si="2"/>
        <v>0</v>
      </c>
      <c r="G212" s="156"/>
    </row>
    <row r="213" spans="1:7" ht="12">
      <c r="A213" s="409"/>
      <c r="B213" s="404"/>
      <c r="C213" s="30" t="s">
        <v>429</v>
      </c>
      <c r="D213" s="154"/>
      <c r="E213" s="82"/>
      <c r="F213" s="155">
        <f t="shared" si="2"/>
        <v>0</v>
      </c>
      <c r="G213" s="156"/>
    </row>
    <row r="214" spans="1:7" ht="12">
      <c r="A214" s="409"/>
      <c r="B214" s="404"/>
      <c r="C214" s="30" t="s">
        <v>430</v>
      </c>
      <c r="D214" s="154"/>
      <c r="E214" s="82"/>
      <c r="F214" s="155">
        <f t="shared" si="2"/>
        <v>0</v>
      </c>
      <c r="G214" s="156"/>
    </row>
    <row r="215" spans="1:7" ht="12">
      <c r="A215" s="409"/>
      <c r="B215" s="404"/>
      <c r="C215" s="30" t="s">
        <v>431</v>
      </c>
      <c r="D215" s="154"/>
      <c r="E215" s="82"/>
      <c r="F215" s="155">
        <f t="shared" si="2"/>
        <v>0</v>
      </c>
      <c r="G215" s="156"/>
    </row>
    <row r="216" spans="1:7" ht="12">
      <c r="A216" s="409"/>
      <c r="B216" s="404"/>
      <c r="C216" s="30" t="s">
        <v>432</v>
      </c>
      <c r="D216" s="154"/>
      <c r="E216" s="82"/>
      <c r="F216" s="155">
        <f t="shared" si="2"/>
        <v>0</v>
      </c>
      <c r="G216" s="156"/>
    </row>
    <row r="217" spans="1:7" ht="12">
      <c r="A217" s="409"/>
      <c r="B217" s="404"/>
      <c r="C217" s="30" t="s">
        <v>433</v>
      </c>
      <c r="D217" s="154"/>
      <c r="E217" s="82"/>
      <c r="F217" s="155">
        <f t="shared" si="2"/>
        <v>0</v>
      </c>
      <c r="G217" s="156"/>
    </row>
    <row r="218" spans="1:7" ht="12">
      <c r="A218" s="409"/>
      <c r="B218" s="404"/>
      <c r="C218" s="100" t="s">
        <v>500</v>
      </c>
      <c r="D218" s="160"/>
      <c r="E218" s="99"/>
      <c r="F218" s="161">
        <f t="shared" si="2"/>
        <v>0</v>
      </c>
      <c r="G218" s="162"/>
    </row>
    <row r="219" spans="1:7" ht="12">
      <c r="A219" s="409"/>
      <c r="B219" s="404"/>
      <c r="C219" s="30" t="s">
        <v>434</v>
      </c>
      <c r="D219" s="154"/>
      <c r="E219" s="82"/>
      <c r="F219" s="155">
        <f t="shared" si="2"/>
        <v>0</v>
      </c>
      <c r="G219" s="156"/>
    </row>
    <row r="220" spans="1:7" ht="12">
      <c r="A220" s="409"/>
      <c r="B220" s="404"/>
      <c r="C220" s="30" t="s">
        <v>435</v>
      </c>
      <c r="D220" s="154"/>
      <c r="E220" s="82"/>
      <c r="F220" s="155">
        <f t="shared" si="2"/>
        <v>0</v>
      </c>
      <c r="G220" s="156"/>
    </row>
    <row r="221" spans="1:7" ht="12">
      <c r="A221" s="409"/>
      <c r="B221" s="404"/>
      <c r="C221" s="30" t="s">
        <v>436</v>
      </c>
      <c r="D221" s="154"/>
      <c r="E221" s="82"/>
      <c r="F221" s="155">
        <f t="shared" si="2"/>
        <v>0</v>
      </c>
      <c r="G221" s="156"/>
    </row>
    <row r="222" spans="1:7" ht="12">
      <c r="A222" s="409"/>
      <c r="B222" s="404"/>
      <c r="C222" s="30" t="s">
        <v>437</v>
      </c>
      <c r="D222" s="154"/>
      <c r="E222" s="82"/>
      <c r="F222" s="155">
        <f t="shared" si="2"/>
        <v>0</v>
      </c>
      <c r="G222" s="156"/>
    </row>
    <row r="223" spans="1:7" ht="12">
      <c r="A223" s="409"/>
      <c r="B223" s="404"/>
      <c r="C223" s="30" t="s">
        <v>438</v>
      </c>
      <c r="D223" s="154"/>
      <c r="E223" s="82"/>
      <c r="F223" s="155">
        <f t="shared" si="2"/>
        <v>0</v>
      </c>
      <c r="G223" s="156"/>
    </row>
    <row r="224" spans="1:7" ht="12">
      <c r="A224" s="409"/>
      <c r="B224" s="404"/>
      <c r="C224" s="30" t="s">
        <v>439</v>
      </c>
      <c r="D224" s="154"/>
      <c r="E224" s="82"/>
      <c r="F224" s="155">
        <f t="shared" si="2"/>
        <v>0</v>
      </c>
      <c r="G224" s="156"/>
    </row>
    <row r="225" spans="1:7" ht="12">
      <c r="A225" s="409"/>
      <c r="B225" s="404"/>
      <c r="C225" s="30" t="s">
        <v>440</v>
      </c>
      <c r="D225" s="154"/>
      <c r="E225" s="82"/>
      <c r="F225" s="155">
        <f t="shared" si="2"/>
        <v>0</v>
      </c>
      <c r="G225" s="156"/>
    </row>
    <row r="226" spans="1:7" ht="12">
      <c r="A226" s="409"/>
      <c r="B226" s="404"/>
      <c r="C226" s="41" t="s">
        <v>441</v>
      </c>
      <c r="D226" s="157"/>
      <c r="E226" s="86"/>
      <c r="F226" s="158">
        <f t="shared" si="2"/>
        <v>0</v>
      </c>
      <c r="G226" s="159"/>
    </row>
    <row r="227" spans="1:7" ht="12">
      <c r="A227" s="409"/>
      <c r="B227" s="404"/>
      <c r="C227" s="100" t="s">
        <v>259</v>
      </c>
      <c r="D227" s="160">
        <f>SUM(D228:D250)</f>
        <v>0</v>
      </c>
      <c r="E227" s="99">
        <f>SUM(E228:E250)</f>
        <v>0</v>
      </c>
      <c r="F227" s="161">
        <f t="shared" si="2"/>
        <v>0</v>
      </c>
      <c r="G227" s="162"/>
    </row>
    <row r="228" spans="1:7" ht="12">
      <c r="A228" s="409"/>
      <c r="B228" s="404"/>
      <c r="C228" s="30" t="s">
        <v>442</v>
      </c>
      <c r="D228" s="154"/>
      <c r="E228" s="82"/>
      <c r="F228" s="155">
        <f t="shared" si="2"/>
        <v>0</v>
      </c>
      <c r="G228" s="156"/>
    </row>
    <row r="229" spans="1:7" ht="12">
      <c r="A229" s="409"/>
      <c r="B229" s="404"/>
      <c r="C229" s="30" t="s">
        <v>443</v>
      </c>
      <c r="D229" s="154"/>
      <c r="E229" s="82"/>
      <c r="F229" s="155">
        <f t="shared" si="2"/>
        <v>0</v>
      </c>
      <c r="G229" s="156"/>
    </row>
    <row r="230" spans="1:7" ht="12">
      <c r="A230" s="409"/>
      <c r="B230" s="404"/>
      <c r="C230" s="30" t="s">
        <v>444</v>
      </c>
      <c r="D230" s="154"/>
      <c r="E230" s="82"/>
      <c r="F230" s="155">
        <f t="shared" si="2"/>
        <v>0</v>
      </c>
      <c r="G230" s="156"/>
    </row>
    <row r="231" spans="1:7" ht="12">
      <c r="A231" s="409"/>
      <c r="B231" s="404"/>
      <c r="C231" s="30" t="s">
        <v>445</v>
      </c>
      <c r="D231" s="154"/>
      <c r="E231" s="82"/>
      <c r="F231" s="155">
        <f t="shared" si="2"/>
        <v>0</v>
      </c>
      <c r="G231" s="156"/>
    </row>
    <row r="232" spans="1:7" ht="12">
      <c r="A232" s="409"/>
      <c r="B232" s="404"/>
      <c r="C232" s="30" t="s">
        <v>446</v>
      </c>
      <c r="D232" s="154"/>
      <c r="E232" s="82"/>
      <c r="F232" s="155">
        <f t="shared" si="2"/>
        <v>0</v>
      </c>
      <c r="G232" s="156"/>
    </row>
    <row r="233" spans="1:7" ht="12">
      <c r="A233" s="409"/>
      <c r="B233" s="404"/>
      <c r="C233" s="30" t="s">
        <v>447</v>
      </c>
      <c r="D233" s="154"/>
      <c r="E233" s="82"/>
      <c r="F233" s="155">
        <f t="shared" si="2"/>
        <v>0</v>
      </c>
      <c r="G233" s="156"/>
    </row>
    <row r="234" spans="1:7" ht="12">
      <c r="A234" s="409"/>
      <c r="B234" s="404"/>
      <c r="C234" s="30" t="s">
        <v>431</v>
      </c>
      <c r="D234" s="154"/>
      <c r="E234" s="82"/>
      <c r="F234" s="155">
        <f t="shared" si="2"/>
        <v>0</v>
      </c>
      <c r="G234" s="156"/>
    </row>
    <row r="235" spans="1:7" ht="12">
      <c r="A235" s="409"/>
      <c r="B235" s="404"/>
      <c r="C235" s="30" t="s">
        <v>432</v>
      </c>
      <c r="D235" s="154"/>
      <c r="E235" s="82"/>
      <c r="F235" s="155">
        <f t="shared" si="2"/>
        <v>0</v>
      </c>
      <c r="G235" s="156"/>
    </row>
    <row r="236" spans="1:7" ht="12">
      <c r="A236" s="409"/>
      <c r="B236" s="404"/>
      <c r="C236" s="30" t="s">
        <v>448</v>
      </c>
      <c r="D236" s="154"/>
      <c r="E236" s="82"/>
      <c r="F236" s="155">
        <f t="shared" si="2"/>
        <v>0</v>
      </c>
      <c r="G236" s="156"/>
    </row>
    <row r="237" spans="1:7" ht="12">
      <c r="A237" s="409"/>
      <c r="B237" s="404"/>
      <c r="C237" s="30" t="s">
        <v>499</v>
      </c>
      <c r="D237" s="154"/>
      <c r="E237" s="82"/>
      <c r="F237" s="155">
        <f t="shared" si="2"/>
        <v>0</v>
      </c>
      <c r="G237" s="156"/>
    </row>
    <row r="238" spans="1:7" ht="12">
      <c r="A238" s="409"/>
      <c r="B238" s="404"/>
      <c r="C238" s="30" t="s">
        <v>449</v>
      </c>
      <c r="D238" s="154"/>
      <c r="E238" s="82"/>
      <c r="F238" s="155">
        <f t="shared" si="2"/>
        <v>0</v>
      </c>
      <c r="G238" s="156"/>
    </row>
    <row r="239" spans="1:7" ht="12">
      <c r="A239" s="409"/>
      <c r="B239" s="404"/>
      <c r="C239" s="30" t="s">
        <v>450</v>
      </c>
      <c r="D239" s="154"/>
      <c r="E239" s="82"/>
      <c r="F239" s="155">
        <f t="shared" si="2"/>
        <v>0</v>
      </c>
      <c r="G239" s="156"/>
    </row>
    <row r="240" spans="1:7" ht="12">
      <c r="A240" s="409"/>
      <c r="B240" s="404"/>
      <c r="C240" s="30" t="s">
        <v>451</v>
      </c>
      <c r="D240" s="154"/>
      <c r="E240" s="82"/>
      <c r="F240" s="155">
        <f t="shared" si="2"/>
        <v>0</v>
      </c>
      <c r="G240" s="156"/>
    </row>
    <row r="241" spans="1:7" ht="12">
      <c r="A241" s="409"/>
      <c r="B241" s="404"/>
      <c r="C241" s="30" t="s">
        <v>452</v>
      </c>
      <c r="D241" s="154"/>
      <c r="E241" s="82"/>
      <c r="F241" s="155">
        <f t="shared" si="2"/>
        <v>0</v>
      </c>
      <c r="G241" s="156"/>
    </row>
    <row r="242" spans="1:7" ht="12">
      <c r="A242" s="409"/>
      <c r="B242" s="404"/>
      <c r="C242" s="30" t="s">
        <v>453</v>
      </c>
      <c r="D242" s="154"/>
      <c r="E242" s="82"/>
      <c r="F242" s="155">
        <f t="shared" si="2"/>
        <v>0</v>
      </c>
      <c r="G242" s="156"/>
    </row>
    <row r="243" spans="1:7" ht="12">
      <c r="A243" s="409"/>
      <c r="B243" s="404"/>
      <c r="C243" s="30" t="s">
        <v>434</v>
      </c>
      <c r="D243" s="154"/>
      <c r="E243" s="82"/>
      <c r="F243" s="155">
        <f t="shared" si="2"/>
        <v>0</v>
      </c>
      <c r="G243" s="156"/>
    </row>
    <row r="244" spans="1:7" ht="12">
      <c r="A244" s="409"/>
      <c r="B244" s="404"/>
      <c r="C244" s="30" t="s">
        <v>454</v>
      </c>
      <c r="D244" s="154"/>
      <c r="E244" s="82"/>
      <c r="F244" s="155">
        <f t="shared" si="2"/>
        <v>0</v>
      </c>
      <c r="G244" s="156"/>
    </row>
    <row r="245" spans="1:7" ht="12">
      <c r="A245" s="409"/>
      <c r="B245" s="404"/>
      <c r="C245" s="30" t="s">
        <v>455</v>
      </c>
      <c r="D245" s="154"/>
      <c r="E245" s="82"/>
      <c r="F245" s="155">
        <f t="shared" si="2"/>
        <v>0</v>
      </c>
      <c r="G245" s="156"/>
    </row>
    <row r="246" spans="1:7" ht="12">
      <c r="A246" s="409"/>
      <c r="B246" s="404"/>
      <c r="C246" s="30" t="s">
        <v>456</v>
      </c>
      <c r="D246" s="154"/>
      <c r="E246" s="82"/>
      <c r="F246" s="155">
        <f t="shared" si="2"/>
        <v>0</v>
      </c>
      <c r="G246" s="156"/>
    </row>
    <row r="247" spans="1:7" ht="12">
      <c r="A247" s="409"/>
      <c r="B247" s="404"/>
      <c r="C247" s="30" t="s">
        <v>457</v>
      </c>
      <c r="D247" s="154"/>
      <c r="E247" s="82"/>
      <c r="F247" s="155">
        <f t="shared" si="2"/>
        <v>0</v>
      </c>
      <c r="G247" s="156"/>
    </row>
    <row r="248" spans="1:7" ht="12">
      <c r="A248" s="409"/>
      <c r="B248" s="404"/>
      <c r="C248" s="30" t="s">
        <v>458</v>
      </c>
      <c r="D248" s="154"/>
      <c r="E248" s="82"/>
      <c r="F248" s="155">
        <f aca="true" t="shared" si="4" ref="F248:F311">D248-E248</f>
        <v>0</v>
      </c>
      <c r="G248" s="156"/>
    </row>
    <row r="249" spans="1:7" ht="12">
      <c r="A249" s="409"/>
      <c r="B249" s="404"/>
      <c r="C249" s="30" t="s">
        <v>440</v>
      </c>
      <c r="D249" s="154"/>
      <c r="E249" s="82"/>
      <c r="F249" s="155">
        <f t="shared" si="4"/>
        <v>0</v>
      </c>
      <c r="G249" s="156"/>
    </row>
    <row r="250" spans="1:7" ht="12">
      <c r="A250" s="409"/>
      <c r="B250" s="404"/>
      <c r="C250" s="41" t="s">
        <v>441</v>
      </c>
      <c r="D250" s="157"/>
      <c r="E250" s="86"/>
      <c r="F250" s="158">
        <f t="shared" si="4"/>
        <v>0</v>
      </c>
      <c r="G250" s="159"/>
    </row>
    <row r="251" spans="1:7" ht="12">
      <c r="A251" s="409"/>
      <c r="B251" s="404"/>
      <c r="C251" s="100" t="s">
        <v>260</v>
      </c>
      <c r="D251" s="160">
        <f>D252+D255</f>
        <v>0</v>
      </c>
      <c r="E251" s="99">
        <f>E252+E255</f>
        <v>0</v>
      </c>
      <c r="F251" s="161">
        <f t="shared" si="4"/>
        <v>0</v>
      </c>
      <c r="G251" s="162"/>
    </row>
    <row r="252" spans="1:7" ht="12">
      <c r="A252" s="409"/>
      <c r="B252" s="404"/>
      <c r="C252" s="30" t="s">
        <v>459</v>
      </c>
      <c r="D252" s="154">
        <f>SUM(D253:D254)</f>
        <v>0</v>
      </c>
      <c r="E252" s="82">
        <f>SUM(E253:E254)</f>
        <v>0</v>
      </c>
      <c r="F252" s="155">
        <f t="shared" si="4"/>
        <v>0</v>
      </c>
      <c r="G252" s="156"/>
    </row>
    <row r="253" spans="1:7" ht="12">
      <c r="A253" s="409"/>
      <c r="B253" s="404"/>
      <c r="C253" s="30" t="s">
        <v>460</v>
      </c>
      <c r="D253" s="154"/>
      <c r="E253" s="82"/>
      <c r="F253" s="155">
        <f t="shared" si="4"/>
        <v>0</v>
      </c>
      <c r="G253" s="156"/>
    </row>
    <row r="254" spans="1:7" ht="12">
      <c r="A254" s="409"/>
      <c r="B254" s="404"/>
      <c r="C254" s="30" t="s">
        <v>461</v>
      </c>
      <c r="D254" s="154"/>
      <c r="E254" s="82"/>
      <c r="F254" s="155">
        <f t="shared" si="4"/>
        <v>0</v>
      </c>
      <c r="G254" s="156"/>
    </row>
    <row r="255" spans="1:7" ht="12">
      <c r="A255" s="409"/>
      <c r="B255" s="404"/>
      <c r="C255" s="41" t="s">
        <v>462</v>
      </c>
      <c r="D255" s="157"/>
      <c r="E255" s="86"/>
      <c r="F255" s="158">
        <f t="shared" si="4"/>
        <v>0</v>
      </c>
      <c r="G255" s="159"/>
    </row>
    <row r="256" spans="1:7" ht="12">
      <c r="A256" s="409"/>
      <c r="B256" s="404"/>
      <c r="C256" s="100" t="s">
        <v>261</v>
      </c>
      <c r="D256" s="160">
        <f>D257</f>
        <v>0</v>
      </c>
      <c r="E256" s="99">
        <f>E257</f>
        <v>0</v>
      </c>
      <c r="F256" s="161">
        <f t="shared" si="4"/>
        <v>0</v>
      </c>
      <c r="G256" s="162"/>
    </row>
    <row r="257" spans="1:7" ht="12">
      <c r="A257" s="409"/>
      <c r="B257" s="404"/>
      <c r="C257" s="41" t="s">
        <v>463</v>
      </c>
      <c r="D257" s="157"/>
      <c r="E257" s="86"/>
      <c r="F257" s="158">
        <f t="shared" si="4"/>
        <v>0</v>
      </c>
      <c r="G257" s="159"/>
    </row>
    <row r="258" spans="1:7" ht="12">
      <c r="A258" s="409"/>
      <c r="B258" s="404"/>
      <c r="C258" s="166" t="s">
        <v>262</v>
      </c>
      <c r="D258" s="167"/>
      <c r="E258" s="168"/>
      <c r="F258" s="169">
        <f t="shared" si="4"/>
        <v>0</v>
      </c>
      <c r="G258" s="170"/>
    </row>
    <row r="259" spans="1:7" ht="12">
      <c r="A259" s="409"/>
      <c r="B259" s="404"/>
      <c r="C259" s="95" t="s">
        <v>263</v>
      </c>
      <c r="D259" s="171"/>
      <c r="E259" s="94"/>
      <c r="F259" s="172">
        <f t="shared" si="4"/>
        <v>0</v>
      </c>
      <c r="G259" s="173"/>
    </row>
    <row r="260" spans="1:7" ht="12">
      <c r="A260" s="409"/>
      <c r="B260" s="404"/>
      <c r="C260" s="95" t="s">
        <v>264</v>
      </c>
      <c r="D260" s="171"/>
      <c r="E260" s="94"/>
      <c r="F260" s="172">
        <f t="shared" si="4"/>
        <v>0</v>
      </c>
      <c r="G260" s="173"/>
    </row>
    <row r="261" spans="1:7" ht="12">
      <c r="A261" s="409"/>
      <c r="B261" s="404"/>
      <c r="C261" s="100" t="s">
        <v>265</v>
      </c>
      <c r="D261" s="160">
        <f>SUM(D262:D263)</f>
        <v>0</v>
      </c>
      <c r="E261" s="99">
        <f>SUM(E262:E263)</f>
        <v>0</v>
      </c>
      <c r="F261" s="161">
        <f t="shared" si="4"/>
        <v>0</v>
      </c>
      <c r="G261" s="162"/>
    </row>
    <row r="262" spans="1:7" ht="12">
      <c r="A262" s="409"/>
      <c r="B262" s="404"/>
      <c r="C262" s="30" t="s">
        <v>464</v>
      </c>
      <c r="D262" s="154"/>
      <c r="E262" s="82"/>
      <c r="F262" s="155">
        <f t="shared" si="4"/>
        <v>0</v>
      </c>
      <c r="G262" s="156"/>
    </row>
    <row r="263" spans="1:7" ht="12">
      <c r="A263" s="409"/>
      <c r="B263" s="404"/>
      <c r="C263" s="41" t="s">
        <v>441</v>
      </c>
      <c r="D263" s="157"/>
      <c r="E263" s="86"/>
      <c r="F263" s="158">
        <f t="shared" si="4"/>
        <v>0</v>
      </c>
      <c r="G263" s="159"/>
    </row>
    <row r="264" spans="1:7" ht="12">
      <c r="A264" s="409"/>
      <c r="B264" s="404"/>
      <c r="C264" s="100" t="s">
        <v>266</v>
      </c>
      <c r="D264" s="160">
        <f>D265+D266+D269+D270</f>
        <v>0</v>
      </c>
      <c r="E264" s="99">
        <f>E265+E266+E269+E270</f>
        <v>0</v>
      </c>
      <c r="F264" s="161">
        <f t="shared" si="4"/>
        <v>0</v>
      </c>
      <c r="G264" s="162"/>
    </row>
    <row r="265" spans="1:7" ht="12">
      <c r="A265" s="409"/>
      <c r="B265" s="404"/>
      <c r="C265" s="30" t="s">
        <v>465</v>
      </c>
      <c r="D265" s="154"/>
      <c r="E265" s="82"/>
      <c r="F265" s="155">
        <f t="shared" si="4"/>
        <v>0</v>
      </c>
      <c r="G265" s="156"/>
    </row>
    <row r="266" spans="1:7" ht="12">
      <c r="A266" s="409"/>
      <c r="B266" s="404"/>
      <c r="C266" s="30" t="s">
        <v>466</v>
      </c>
      <c r="D266" s="154">
        <f>SUM(D267:D268)</f>
        <v>0</v>
      </c>
      <c r="E266" s="82">
        <f>SUM(E267:E268)</f>
        <v>0</v>
      </c>
      <c r="F266" s="155">
        <f t="shared" si="4"/>
        <v>0</v>
      </c>
      <c r="G266" s="156"/>
    </row>
    <row r="267" spans="1:7" ht="12">
      <c r="A267" s="409"/>
      <c r="B267" s="404"/>
      <c r="C267" s="30" t="s">
        <v>467</v>
      </c>
      <c r="D267" s="154"/>
      <c r="E267" s="82"/>
      <c r="F267" s="155">
        <f t="shared" si="4"/>
        <v>0</v>
      </c>
      <c r="G267" s="156"/>
    </row>
    <row r="268" spans="1:7" ht="12">
      <c r="A268" s="409"/>
      <c r="B268" s="404"/>
      <c r="C268" s="30" t="s">
        <v>468</v>
      </c>
      <c r="D268" s="154"/>
      <c r="E268" s="82"/>
      <c r="F268" s="155">
        <f t="shared" si="4"/>
        <v>0</v>
      </c>
      <c r="G268" s="156"/>
    </row>
    <row r="269" spans="1:7" ht="12">
      <c r="A269" s="409"/>
      <c r="B269" s="404"/>
      <c r="C269" s="30" t="s">
        <v>469</v>
      </c>
      <c r="D269" s="154"/>
      <c r="E269" s="82"/>
      <c r="F269" s="155">
        <f t="shared" si="4"/>
        <v>0</v>
      </c>
      <c r="G269" s="156"/>
    </row>
    <row r="270" spans="1:7" ht="12">
      <c r="A270" s="409"/>
      <c r="B270" s="404"/>
      <c r="C270" s="41" t="s">
        <v>470</v>
      </c>
      <c r="D270" s="157"/>
      <c r="E270" s="86"/>
      <c r="F270" s="158">
        <f t="shared" si="4"/>
        <v>0</v>
      </c>
      <c r="G270" s="159"/>
    </row>
    <row r="271" spans="1:7" ht="12">
      <c r="A271" s="409"/>
      <c r="B271" s="405"/>
      <c r="C271" s="178" t="s">
        <v>471</v>
      </c>
      <c r="D271" s="167">
        <f>D195+D203+D227+D251+D256+D258+D259+D260+D261+D264</f>
        <v>0</v>
      </c>
      <c r="E271" s="168">
        <f>E195+E203+E227+E251+E256+E258+E259+E260+E261+E264</f>
        <v>0</v>
      </c>
      <c r="F271" s="169">
        <f t="shared" si="4"/>
        <v>0</v>
      </c>
      <c r="G271" s="170"/>
    </row>
    <row r="272" spans="1:7" ht="12">
      <c r="A272" s="410"/>
      <c r="B272" s="406" t="s">
        <v>472</v>
      </c>
      <c r="C272" s="407"/>
      <c r="D272" s="179">
        <f>D194-D271</f>
        <v>0</v>
      </c>
      <c r="E272" s="180">
        <f>E194-E271</f>
        <v>0</v>
      </c>
      <c r="F272" s="181">
        <f t="shared" si="4"/>
        <v>0</v>
      </c>
      <c r="G272" s="182"/>
    </row>
    <row r="273" spans="1:7" ht="12">
      <c r="A273" s="408" t="s">
        <v>489</v>
      </c>
      <c r="B273" s="403" t="s">
        <v>293</v>
      </c>
      <c r="C273" s="78" t="s">
        <v>268</v>
      </c>
      <c r="D273" s="151">
        <f>SUM(D274:D275)</f>
        <v>0</v>
      </c>
      <c r="E273" s="77">
        <f>SUM(E274:E275)</f>
        <v>0</v>
      </c>
      <c r="F273" s="152">
        <f t="shared" si="4"/>
        <v>0</v>
      </c>
      <c r="G273" s="153"/>
    </row>
    <row r="274" spans="1:7" ht="12">
      <c r="A274" s="409"/>
      <c r="B274" s="404"/>
      <c r="C274" s="30" t="s">
        <v>473</v>
      </c>
      <c r="D274" s="154"/>
      <c r="E274" s="82"/>
      <c r="F274" s="155">
        <f t="shared" si="4"/>
        <v>0</v>
      </c>
      <c r="G274" s="156"/>
    </row>
    <row r="275" spans="1:7" ht="12">
      <c r="A275" s="409"/>
      <c r="B275" s="404"/>
      <c r="C275" s="41" t="s">
        <v>474</v>
      </c>
      <c r="D275" s="157"/>
      <c r="E275" s="86"/>
      <c r="F275" s="158">
        <f t="shared" si="4"/>
        <v>0</v>
      </c>
      <c r="G275" s="159"/>
    </row>
    <row r="276" spans="1:7" ht="12">
      <c r="A276" s="409"/>
      <c r="B276" s="404"/>
      <c r="C276" s="100" t="s">
        <v>269</v>
      </c>
      <c r="D276" s="160">
        <f>SUM(D277:D278)</f>
        <v>0</v>
      </c>
      <c r="E276" s="99">
        <f>SUM(E277:E278)</f>
        <v>0</v>
      </c>
      <c r="F276" s="161">
        <f t="shared" si="4"/>
        <v>0</v>
      </c>
      <c r="G276" s="162"/>
    </row>
    <row r="277" spans="1:7" ht="12">
      <c r="A277" s="409"/>
      <c r="B277" s="404"/>
      <c r="C277" s="30" t="s">
        <v>475</v>
      </c>
      <c r="D277" s="154"/>
      <c r="E277" s="82"/>
      <c r="F277" s="155">
        <f t="shared" si="4"/>
        <v>0</v>
      </c>
      <c r="G277" s="156"/>
    </row>
    <row r="278" spans="1:7" ht="12">
      <c r="A278" s="409"/>
      <c r="B278" s="404"/>
      <c r="C278" s="41" t="s">
        <v>476</v>
      </c>
      <c r="D278" s="157"/>
      <c r="E278" s="86"/>
      <c r="F278" s="158">
        <f t="shared" si="4"/>
        <v>0</v>
      </c>
      <c r="G278" s="159"/>
    </row>
    <row r="279" spans="1:7" ht="12">
      <c r="A279" s="409"/>
      <c r="B279" s="404"/>
      <c r="C279" s="95" t="s">
        <v>270</v>
      </c>
      <c r="D279" s="171"/>
      <c r="E279" s="94"/>
      <c r="F279" s="172">
        <f t="shared" si="4"/>
        <v>0</v>
      </c>
      <c r="G279" s="173"/>
    </row>
    <row r="280" spans="1:7" ht="12">
      <c r="A280" s="409"/>
      <c r="B280" s="404"/>
      <c r="C280" s="78" t="s">
        <v>271</v>
      </c>
      <c r="D280" s="151">
        <f>SUM(D281:D283)</f>
        <v>0</v>
      </c>
      <c r="E280" s="77">
        <f>SUM(E281:E283)</f>
        <v>0</v>
      </c>
      <c r="F280" s="152">
        <f t="shared" si="4"/>
        <v>0</v>
      </c>
      <c r="G280" s="153"/>
    </row>
    <row r="281" spans="1:7" ht="12">
      <c r="A281" s="409"/>
      <c r="B281" s="404"/>
      <c r="C281" s="30" t="s">
        <v>477</v>
      </c>
      <c r="D281" s="154"/>
      <c r="E281" s="82"/>
      <c r="F281" s="155">
        <f t="shared" si="4"/>
        <v>0</v>
      </c>
      <c r="G281" s="156"/>
    </row>
    <row r="282" spans="1:7" ht="12">
      <c r="A282" s="409"/>
      <c r="B282" s="404"/>
      <c r="C282" s="30" t="s">
        <v>478</v>
      </c>
      <c r="D282" s="154"/>
      <c r="E282" s="82"/>
      <c r="F282" s="155">
        <f t="shared" si="4"/>
        <v>0</v>
      </c>
      <c r="G282" s="156"/>
    </row>
    <row r="283" spans="1:7" ht="12">
      <c r="A283" s="409"/>
      <c r="B283" s="404"/>
      <c r="C283" s="41" t="s">
        <v>479</v>
      </c>
      <c r="D283" s="157"/>
      <c r="E283" s="86"/>
      <c r="F283" s="158">
        <f t="shared" si="4"/>
        <v>0</v>
      </c>
      <c r="G283" s="159"/>
    </row>
    <row r="284" spans="1:7" ht="12">
      <c r="A284" s="409"/>
      <c r="B284" s="404"/>
      <c r="C284" s="100" t="s">
        <v>272</v>
      </c>
      <c r="D284" s="160">
        <f>D285</f>
        <v>0</v>
      </c>
      <c r="E284" s="99">
        <f>E285</f>
        <v>0</v>
      </c>
      <c r="F284" s="161">
        <f t="shared" si="4"/>
        <v>0</v>
      </c>
      <c r="G284" s="162"/>
    </row>
    <row r="285" spans="1:7" ht="12">
      <c r="A285" s="409"/>
      <c r="B285" s="404"/>
      <c r="C285" s="41" t="s">
        <v>406</v>
      </c>
      <c r="D285" s="157"/>
      <c r="E285" s="86"/>
      <c r="F285" s="158">
        <f t="shared" si="4"/>
        <v>0</v>
      </c>
      <c r="G285" s="159"/>
    </row>
    <row r="286" spans="1:7" ht="12">
      <c r="A286" s="409"/>
      <c r="B286" s="411"/>
      <c r="C286" s="174" t="s">
        <v>480</v>
      </c>
      <c r="D286" s="175">
        <f>D273+D276+D279+D280+D284</f>
        <v>0</v>
      </c>
      <c r="E286" s="113">
        <f>E273+E276+E279+E280+E284</f>
        <v>0</v>
      </c>
      <c r="F286" s="176">
        <f t="shared" si="4"/>
        <v>0</v>
      </c>
      <c r="G286" s="177"/>
    </row>
    <row r="287" spans="1:7" ht="12">
      <c r="A287" s="409"/>
      <c r="B287" s="403" t="s">
        <v>294</v>
      </c>
      <c r="C287" s="95" t="s">
        <v>1090</v>
      </c>
      <c r="D287" s="171"/>
      <c r="E287" s="94"/>
      <c r="F287" s="172">
        <f t="shared" si="4"/>
        <v>0</v>
      </c>
      <c r="G287" s="173"/>
    </row>
    <row r="288" spans="1:7" ht="12">
      <c r="A288" s="409"/>
      <c r="B288" s="404"/>
      <c r="C288" s="100" t="s">
        <v>275</v>
      </c>
      <c r="D288" s="160">
        <f>SUM(D289:D293)</f>
        <v>0</v>
      </c>
      <c r="E288" s="99">
        <f>SUM(E289:E293)</f>
        <v>0</v>
      </c>
      <c r="F288" s="161">
        <f t="shared" si="4"/>
        <v>0</v>
      </c>
      <c r="G288" s="162"/>
    </row>
    <row r="289" spans="1:7" ht="12">
      <c r="A289" s="409"/>
      <c r="B289" s="404"/>
      <c r="C289" s="30" t="s">
        <v>481</v>
      </c>
      <c r="D289" s="154"/>
      <c r="E289" s="82"/>
      <c r="F289" s="155">
        <f t="shared" si="4"/>
        <v>0</v>
      </c>
      <c r="G289" s="156"/>
    </row>
    <row r="290" spans="1:7" ht="12">
      <c r="A290" s="409"/>
      <c r="B290" s="404"/>
      <c r="C290" s="30" t="s">
        <v>482</v>
      </c>
      <c r="D290" s="154"/>
      <c r="E290" s="82"/>
      <c r="F290" s="155">
        <f t="shared" si="4"/>
        <v>0</v>
      </c>
      <c r="G290" s="156"/>
    </row>
    <row r="291" spans="1:7" ht="12">
      <c r="A291" s="409"/>
      <c r="B291" s="404"/>
      <c r="C291" s="30" t="s">
        <v>483</v>
      </c>
      <c r="D291" s="154"/>
      <c r="E291" s="82"/>
      <c r="F291" s="155">
        <f t="shared" si="4"/>
        <v>0</v>
      </c>
      <c r="G291" s="156"/>
    </row>
    <row r="292" spans="1:7" ht="12">
      <c r="A292" s="409"/>
      <c r="B292" s="404"/>
      <c r="C292" s="30" t="s">
        <v>484</v>
      </c>
      <c r="D292" s="154"/>
      <c r="E292" s="82"/>
      <c r="F292" s="155">
        <f t="shared" si="4"/>
        <v>0</v>
      </c>
      <c r="G292" s="156"/>
    </row>
    <row r="293" spans="1:7" ht="12">
      <c r="A293" s="409"/>
      <c r="B293" s="404"/>
      <c r="C293" s="41" t="s">
        <v>485</v>
      </c>
      <c r="D293" s="157"/>
      <c r="E293" s="86"/>
      <c r="F293" s="158">
        <f t="shared" si="4"/>
        <v>0</v>
      </c>
      <c r="G293" s="159"/>
    </row>
    <row r="294" spans="1:7" ht="12">
      <c r="A294" s="409"/>
      <c r="B294" s="404"/>
      <c r="C294" s="166" t="s">
        <v>276</v>
      </c>
      <c r="D294" s="167"/>
      <c r="E294" s="168"/>
      <c r="F294" s="169">
        <f t="shared" si="4"/>
        <v>0</v>
      </c>
      <c r="G294" s="170"/>
    </row>
    <row r="295" spans="1:7" ht="12">
      <c r="A295" s="409"/>
      <c r="B295" s="404"/>
      <c r="C295" s="95" t="s">
        <v>277</v>
      </c>
      <c r="D295" s="171"/>
      <c r="E295" s="94"/>
      <c r="F295" s="172">
        <f t="shared" si="4"/>
        <v>0</v>
      </c>
      <c r="G295" s="173"/>
    </row>
    <row r="296" spans="1:7" ht="12">
      <c r="A296" s="409"/>
      <c r="B296" s="404"/>
      <c r="C296" s="100" t="s">
        <v>278</v>
      </c>
      <c r="D296" s="160">
        <f>D297</f>
        <v>0</v>
      </c>
      <c r="E296" s="99">
        <f>E297</f>
        <v>0</v>
      </c>
      <c r="F296" s="161">
        <f t="shared" si="4"/>
        <v>0</v>
      </c>
      <c r="G296" s="162"/>
    </row>
    <row r="297" spans="1:7" ht="12">
      <c r="A297" s="409"/>
      <c r="B297" s="404"/>
      <c r="C297" s="41" t="s">
        <v>486</v>
      </c>
      <c r="D297" s="157"/>
      <c r="E297" s="86"/>
      <c r="F297" s="158">
        <f t="shared" si="4"/>
        <v>0</v>
      </c>
      <c r="G297" s="159"/>
    </row>
    <row r="298" spans="1:7" ht="12">
      <c r="A298" s="409"/>
      <c r="B298" s="411"/>
      <c r="C298" s="174" t="s">
        <v>487</v>
      </c>
      <c r="D298" s="175">
        <f>D287+D288+D294+D295+D296</f>
        <v>0</v>
      </c>
      <c r="E298" s="113">
        <f>E287+E288+E294+E295+E296</f>
        <v>0</v>
      </c>
      <c r="F298" s="176">
        <f t="shared" si="4"/>
        <v>0</v>
      </c>
      <c r="G298" s="177"/>
    </row>
    <row r="299" spans="1:7" ht="12">
      <c r="A299" s="415"/>
      <c r="B299" s="416" t="s">
        <v>488</v>
      </c>
      <c r="C299" s="417"/>
      <c r="D299" s="171">
        <f>D286-D298</f>
        <v>0</v>
      </c>
      <c r="E299" s="94">
        <f>E286-E298</f>
        <v>0</v>
      </c>
      <c r="F299" s="172">
        <f t="shared" si="4"/>
        <v>0</v>
      </c>
      <c r="G299" s="173"/>
    </row>
    <row r="300" spans="1:7" ht="12">
      <c r="A300" s="418" t="s">
        <v>303</v>
      </c>
      <c r="B300" s="403" t="s">
        <v>293</v>
      </c>
      <c r="C300" s="183" t="s">
        <v>280</v>
      </c>
      <c r="D300" s="179"/>
      <c r="E300" s="180"/>
      <c r="F300" s="181">
        <f t="shared" si="4"/>
        <v>0</v>
      </c>
      <c r="G300" s="182"/>
    </row>
    <row r="301" spans="1:7" ht="12">
      <c r="A301" s="409"/>
      <c r="B301" s="404"/>
      <c r="C301" s="95" t="s">
        <v>281</v>
      </c>
      <c r="D301" s="171"/>
      <c r="E301" s="94"/>
      <c r="F301" s="172">
        <f t="shared" si="4"/>
        <v>0</v>
      </c>
      <c r="G301" s="173"/>
    </row>
    <row r="302" spans="1:7" ht="12">
      <c r="A302" s="409"/>
      <c r="B302" s="404"/>
      <c r="C302" s="95" t="s">
        <v>282</v>
      </c>
      <c r="D302" s="171"/>
      <c r="E302" s="94"/>
      <c r="F302" s="172">
        <f t="shared" si="4"/>
        <v>0</v>
      </c>
      <c r="G302" s="173"/>
    </row>
    <row r="303" spans="1:7" ht="12">
      <c r="A303" s="409"/>
      <c r="B303" s="404"/>
      <c r="C303" s="95" t="s">
        <v>283</v>
      </c>
      <c r="D303" s="171"/>
      <c r="E303" s="94"/>
      <c r="F303" s="172">
        <f t="shared" si="4"/>
        <v>0</v>
      </c>
      <c r="G303" s="173"/>
    </row>
    <row r="304" spans="1:7" ht="12">
      <c r="A304" s="409"/>
      <c r="B304" s="404"/>
      <c r="C304" s="78" t="s">
        <v>284</v>
      </c>
      <c r="D304" s="151">
        <f>SUM(D305:D307)</f>
        <v>0</v>
      </c>
      <c r="E304" s="77">
        <f>SUM(E305:E307)</f>
        <v>0</v>
      </c>
      <c r="F304" s="152">
        <f t="shared" si="4"/>
        <v>0</v>
      </c>
      <c r="G304" s="153"/>
    </row>
    <row r="305" spans="1:7" ht="12">
      <c r="A305" s="409"/>
      <c r="B305" s="404"/>
      <c r="C305" s="100" t="s">
        <v>58</v>
      </c>
      <c r="D305" s="160"/>
      <c r="E305" s="99"/>
      <c r="F305" s="161">
        <f t="shared" si="4"/>
        <v>0</v>
      </c>
      <c r="G305" s="162"/>
    </row>
    <row r="306" spans="1:7" ht="12">
      <c r="A306" s="409"/>
      <c r="B306" s="404"/>
      <c r="C306" s="30" t="s">
        <v>490</v>
      </c>
      <c r="D306" s="154"/>
      <c r="E306" s="82"/>
      <c r="F306" s="155">
        <f t="shared" si="4"/>
        <v>0</v>
      </c>
      <c r="G306" s="156"/>
    </row>
    <row r="307" spans="1:7" ht="12">
      <c r="A307" s="409"/>
      <c r="B307" s="404"/>
      <c r="C307" s="91" t="s">
        <v>491</v>
      </c>
      <c r="D307" s="163"/>
      <c r="E307" s="90"/>
      <c r="F307" s="164">
        <f t="shared" si="4"/>
        <v>0</v>
      </c>
      <c r="G307" s="165"/>
    </row>
    <row r="308" spans="1:7" ht="12">
      <c r="A308" s="409"/>
      <c r="B308" s="404"/>
      <c r="C308" s="95" t="s">
        <v>316</v>
      </c>
      <c r="D308" s="171"/>
      <c r="E308" s="94"/>
      <c r="F308" s="172">
        <f t="shared" si="4"/>
        <v>0</v>
      </c>
      <c r="G308" s="173"/>
    </row>
    <row r="309" spans="1:7" ht="12">
      <c r="A309" s="409"/>
      <c r="B309" s="404"/>
      <c r="C309" s="95" t="s">
        <v>340</v>
      </c>
      <c r="D309" s="171"/>
      <c r="E309" s="94"/>
      <c r="F309" s="172">
        <f t="shared" si="4"/>
        <v>0</v>
      </c>
      <c r="G309" s="173"/>
    </row>
    <row r="310" spans="1:7" ht="12">
      <c r="A310" s="409"/>
      <c r="B310" s="404"/>
      <c r="C310" s="95" t="s">
        <v>317</v>
      </c>
      <c r="D310" s="171"/>
      <c r="E310" s="94"/>
      <c r="F310" s="172">
        <f t="shared" si="4"/>
        <v>0</v>
      </c>
      <c r="G310" s="173"/>
    </row>
    <row r="311" spans="1:7" ht="12">
      <c r="A311" s="409"/>
      <c r="B311" s="404"/>
      <c r="C311" s="95" t="s">
        <v>341</v>
      </c>
      <c r="D311" s="171"/>
      <c r="E311" s="94"/>
      <c r="F311" s="172">
        <f t="shared" si="4"/>
        <v>0</v>
      </c>
      <c r="G311" s="173"/>
    </row>
    <row r="312" spans="1:7" ht="12">
      <c r="A312" s="409"/>
      <c r="B312" s="404"/>
      <c r="C312" s="95" t="s">
        <v>318</v>
      </c>
      <c r="D312" s="171"/>
      <c r="E312" s="94"/>
      <c r="F312" s="172">
        <f aca="true" t="shared" si="5" ref="F312:F338">D312-E312</f>
        <v>0</v>
      </c>
      <c r="G312" s="173"/>
    </row>
    <row r="313" spans="1:7" ht="12">
      <c r="A313" s="409"/>
      <c r="B313" s="404"/>
      <c r="C313" s="95" t="s">
        <v>342</v>
      </c>
      <c r="D313" s="171"/>
      <c r="E313" s="94"/>
      <c r="F313" s="172">
        <f t="shared" si="5"/>
        <v>0</v>
      </c>
      <c r="G313" s="173"/>
    </row>
    <row r="314" spans="1:7" ht="12">
      <c r="A314" s="409"/>
      <c r="B314" s="404"/>
      <c r="C314" s="100" t="s">
        <v>285</v>
      </c>
      <c r="D314" s="160">
        <f>D315</f>
        <v>0</v>
      </c>
      <c r="E314" s="99">
        <f>E315</f>
        <v>0</v>
      </c>
      <c r="F314" s="161">
        <f t="shared" si="5"/>
        <v>0</v>
      </c>
      <c r="G314" s="162"/>
    </row>
    <row r="315" spans="1:7" ht="12">
      <c r="A315" s="409"/>
      <c r="B315" s="404"/>
      <c r="C315" s="41" t="s">
        <v>406</v>
      </c>
      <c r="D315" s="157"/>
      <c r="E315" s="86"/>
      <c r="F315" s="158">
        <f t="shared" si="5"/>
        <v>0</v>
      </c>
      <c r="G315" s="159"/>
    </row>
    <row r="316" spans="1:7" ht="12">
      <c r="A316" s="409"/>
      <c r="B316" s="411"/>
      <c r="C316" s="174" t="s">
        <v>492</v>
      </c>
      <c r="D316" s="175">
        <f>D300+D301+D302+D303+D304+D308+D309+D310+D311+D312+D313+D314</f>
        <v>0</v>
      </c>
      <c r="E316" s="113">
        <f>E300+E301+E302+E303+E304+E308+E309+E310+E311+E312+E313+E314</f>
        <v>0</v>
      </c>
      <c r="F316" s="176">
        <f t="shared" si="5"/>
        <v>0</v>
      </c>
      <c r="G316" s="177"/>
    </row>
    <row r="317" spans="1:7" ht="12">
      <c r="A317" s="409"/>
      <c r="B317" s="403" t="s">
        <v>294</v>
      </c>
      <c r="C317" s="183" t="s">
        <v>287</v>
      </c>
      <c r="D317" s="179"/>
      <c r="E317" s="180"/>
      <c r="F317" s="181">
        <f t="shared" si="5"/>
        <v>0</v>
      </c>
      <c r="G317" s="182"/>
    </row>
    <row r="318" spans="1:7" ht="12">
      <c r="A318" s="409"/>
      <c r="B318" s="404"/>
      <c r="C318" s="95" t="s">
        <v>288</v>
      </c>
      <c r="D318" s="171"/>
      <c r="E318" s="94"/>
      <c r="F318" s="172">
        <f t="shared" si="5"/>
        <v>0</v>
      </c>
      <c r="G318" s="173"/>
    </row>
    <row r="319" spans="1:7" ht="12">
      <c r="A319" s="409"/>
      <c r="B319" s="404"/>
      <c r="C319" s="95" t="s">
        <v>289</v>
      </c>
      <c r="D319" s="171"/>
      <c r="E319" s="94"/>
      <c r="F319" s="172">
        <f t="shared" si="5"/>
        <v>0</v>
      </c>
      <c r="G319" s="173"/>
    </row>
    <row r="320" spans="1:7" ht="12">
      <c r="A320" s="409"/>
      <c r="B320" s="404"/>
      <c r="C320" s="100" t="s">
        <v>290</v>
      </c>
      <c r="D320" s="160">
        <f>SUM(D321:D323)</f>
        <v>0</v>
      </c>
      <c r="E320" s="99">
        <f>SUM(E321:E323)</f>
        <v>0</v>
      </c>
      <c r="F320" s="161">
        <f t="shared" si="5"/>
        <v>0</v>
      </c>
      <c r="G320" s="162"/>
    </row>
    <row r="321" spans="1:7" ht="12">
      <c r="A321" s="409"/>
      <c r="B321" s="404"/>
      <c r="C321" s="30" t="s">
        <v>493</v>
      </c>
      <c r="D321" s="154"/>
      <c r="E321" s="82"/>
      <c r="F321" s="155">
        <f t="shared" si="5"/>
        <v>0</v>
      </c>
      <c r="G321" s="156"/>
    </row>
    <row r="322" spans="1:7" ht="12">
      <c r="A322" s="409"/>
      <c r="B322" s="404"/>
      <c r="C322" s="30" t="s">
        <v>494</v>
      </c>
      <c r="D322" s="154"/>
      <c r="E322" s="82"/>
      <c r="F322" s="155">
        <f t="shared" si="5"/>
        <v>0</v>
      </c>
      <c r="G322" s="156"/>
    </row>
    <row r="323" spans="1:7" ht="12">
      <c r="A323" s="409"/>
      <c r="B323" s="404"/>
      <c r="C323" s="91" t="s">
        <v>495</v>
      </c>
      <c r="D323" s="163"/>
      <c r="E323" s="90"/>
      <c r="F323" s="164">
        <f t="shared" si="5"/>
        <v>0</v>
      </c>
      <c r="G323" s="165"/>
    </row>
    <row r="324" spans="1:7" ht="12">
      <c r="A324" s="409"/>
      <c r="B324" s="404"/>
      <c r="C324" s="95" t="s">
        <v>319</v>
      </c>
      <c r="D324" s="171"/>
      <c r="E324" s="94"/>
      <c r="F324" s="172">
        <f t="shared" si="5"/>
        <v>0</v>
      </c>
      <c r="G324" s="173"/>
    </row>
    <row r="325" spans="1:7" ht="12">
      <c r="A325" s="409"/>
      <c r="B325" s="404"/>
      <c r="C325" s="95" t="s">
        <v>343</v>
      </c>
      <c r="D325" s="171"/>
      <c r="E325" s="94"/>
      <c r="F325" s="172">
        <f t="shared" si="5"/>
        <v>0</v>
      </c>
      <c r="G325" s="173"/>
    </row>
    <row r="326" spans="1:7" ht="12">
      <c r="A326" s="409"/>
      <c r="B326" s="404"/>
      <c r="C326" s="95" t="s">
        <v>320</v>
      </c>
      <c r="D326" s="171"/>
      <c r="E326" s="94"/>
      <c r="F326" s="172">
        <f t="shared" si="5"/>
        <v>0</v>
      </c>
      <c r="G326" s="173"/>
    </row>
    <row r="327" spans="1:7" ht="12">
      <c r="A327" s="409"/>
      <c r="B327" s="404"/>
      <c r="C327" s="95" t="s">
        <v>344</v>
      </c>
      <c r="D327" s="171"/>
      <c r="E327" s="94"/>
      <c r="F327" s="172">
        <f t="shared" si="5"/>
        <v>0</v>
      </c>
      <c r="G327" s="173"/>
    </row>
    <row r="328" spans="1:7" ht="12">
      <c r="A328" s="409"/>
      <c r="B328" s="404"/>
      <c r="C328" s="95" t="s">
        <v>321</v>
      </c>
      <c r="D328" s="171"/>
      <c r="E328" s="94"/>
      <c r="F328" s="172">
        <f t="shared" si="5"/>
        <v>0</v>
      </c>
      <c r="G328" s="173"/>
    </row>
    <row r="329" spans="1:7" ht="12">
      <c r="A329" s="409"/>
      <c r="B329" s="404"/>
      <c r="C329" s="95" t="s">
        <v>345</v>
      </c>
      <c r="D329" s="171"/>
      <c r="E329" s="94"/>
      <c r="F329" s="172">
        <f t="shared" si="5"/>
        <v>0</v>
      </c>
      <c r="G329" s="173"/>
    </row>
    <row r="330" spans="1:7" ht="12">
      <c r="A330" s="409"/>
      <c r="B330" s="404"/>
      <c r="C330" s="100" t="s">
        <v>291</v>
      </c>
      <c r="D330" s="160">
        <f>D331</f>
        <v>0</v>
      </c>
      <c r="E330" s="99">
        <f>E331</f>
        <v>0</v>
      </c>
      <c r="F330" s="161">
        <f t="shared" si="5"/>
        <v>0</v>
      </c>
      <c r="G330" s="162"/>
    </row>
    <row r="331" spans="1:7" ht="12">
      <c r="A331" s="409"/>
      <c r="B331" s="404"/>
      <c r="C331" s="41" t="s">
        <v>486</v>
      </c>
      <c r="D331" s="157"/>
      <c r="E331" s="86"/>
      <c r="F331" s="158">
        <f t="shared" si="5"/>
        <v>0</v>
      </c>
      <c r="G331" s="159"/>
    </row>
    <row r="332" spans="1:7" ht="12">
      <c r="A332" s="409"/>
      <c r="B332" s="411"/>
      <c r="C332" s="174" t="s">
        <v>496</v>
      </c>
      <c r="D332" s="175">
        <f>D317+D318+D319+D320+D324+D325+D326+D327+D328+D329+D330</f>
        <v>0</v>
      </c>
      <c r="E332" s="113">
        <f>E317+E318+E319+E320+E324+E325+E326+E327+E328+E329+E330</f>
        <v>0</v>
      </c>
      <c r="F332" s="176">
        <f t="shared" si="5"/>
        <v>0</v>
      </c>
      <c r="G332" s="177"/>
    </row>
    <row r="333" spans="1:7" ht="12">
      <c r="A333" s="410"/>
      <c r="B333" s="416" t="s">
        <v>304</v>
      </c>
      <c r="C333" s="417"/>
      <c r="D333" s="171">
        <f>D316-D332</f>
        <v>0</v>
      </c>
      <c r="E333" s="94">
        <f>E316-E332</f>
        <v>0</v>
      </c>
      <c r="F333" s="172">
        <f t="shared" si="5"/>
        <v>0</v>
      </c>
      <c r="G333" s="173"/>
    </row>
    <row r="334" spans="1:7" ht="12">
      <c r="A334" s="396" t="s">
        <v>497</v>
      </c>
      <c r="B334" s="397"/>
      <c r="C334" s="398"/>
      <c r="D334" s="171"/>
      <c r="E334" s="94"/>
      <c r="F334" s="172">
        <f t="shared" si="5"/>
        <v>0</v>
      </c>
      <c r="G334" s="173"/>
    </row>
    <row r="335" spans="1:7" ht="12">
      <c r="A335" s="412" t="s">
        <v>498</v>
      </c>
      <c r="B335" s="413"/>
      <c r="C335" s="414"/>
      <c r="D335" s="175">
        <f>D272+D299+D333-D334</f>
        <v>0</v>
      </c>
      <c r="E335" s="113">
        <f>E272+E299+E333-E334</f>
        <v>0</v>
      </c>
      <c r="F335" s="176">
        <f t="shared" si="5"/>
        <v>0</v>
      </c>
      <c r="G335" s="177"/>
    </row>
    <row r="336" spans="1:7" ht="12">
      <c r="A336" s="184"/>
      <c r="B336" s="184"/>
      <c r="C336" s="184"/>
      <c r="D336" s="184"/>
      <c r="E336" s="184"/>
      <c r="F336" s="184"/>
      <c r="G336" s="184"/>
    </row>
    <row r="337" spans="1:7" ht="12">
      <c r="A337" s="396" t="s">
        <v>308</v>
      </c>
      <c r="B337" s="397"/>
      <c r="C337" s="398"/>
      <c r="D337" s="171"/>
      <c r="E337" s="94"/>
      <c r="F337" s="172">
        <f t="shared" si="5"/>
        <v>0</v>
      </c>
      <c r="G337" s="173"/>
    </row>
    <row r="338" spans="1:7" ht="12">
      <c r="A338" s="399" t="s">
        <v>309</v>
      </c>
      <c r="B338" s="400"/>
      <c r="C338" s="401"/>
      <c r="D338" s="175">
        <f>D335+D337</f>
        <v>0</v>
      </c>
      <c r="E338" s="113">
        <f>E335+E337</f>
        <v>0</v>
      </c>
      <c r="F338" s="176">
        <f t="shared" si="5"/>
        <v>0</v>
      </c>
      <c r="G338" s="177"/>
    </row>
  </sheetData>
  <sheetProtection/>
  <mergeCells count="19">
    <mergeCell ref="A335:C335"/>
    <mergeCell ref="A334:C334"/>
    <mergeCell ref="B287:B298"/>
    <mergeCell ref="A273:A299"/>
    <mergeCell ref="B299:C299"/>
    <mergeCell ref="B300:B316"/>
    <mergeCell ref="B333:C333"/>
    <mergeCell ref="B317:B332"/>
    <mergeCell ref="A300:A333"/>
    <mergeCell ref="A337:C337"/>
    <mergeCell ref="A338:C338"/>
    <mergeCell ref="A2:G2"/>
    <mergeCell ref="A3:G3"/>
    <mergeCell ref="A5:C5"/>
    <mergeCell ref="B195:B271"/>
    <mergeCell ref="B272:C272"/>
    <mergeCell ref="A6:A272"/>
    <mergeCell ref="B273:B286"/>
    <mergeCell ref="B6:B194"/>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72"/>
  <sheetViews>
    <sheetView zoomScale="145" zoomScaleNormal="145" zoomScalePageLayoutView="0" workbookViewId="0" topLeftCell="A1">
      <selection activeCell="A1" sqref="A1"/>
    </sheetView>
  </sheetViews>
  <sheetFormatPr defaultColWidth="8.875" defaultRowHeight="12.75"/>
  <cols>
    <col min="1" max="2" width="3.00390625" style="1" bestFit="1" customWidth="1"/>
    <col min="3" max="3" width="46.00390625" style="1" customWidth="1"/>
    <col min="4" max="6" width="16.125" style="1" customWidth="1"/>
    <col min="7" max="16384" width="8.875" style="1" customWidth="1"/>
  </cols>
  <sheetData>
    <row r="1" ht="12">
      <c r="F1" s="5" t="s">
        <v>1083</v>
      </c>
    </row>
    <row r="2" spans="1:6" ht="12">
      <c r="A2" s="391" t="s">
        <v>1130</v>
      </c>
      <c r="B2" s="391"/>
      <c r="C2" s="391"/>
      <c r="D2" s="391"/>
      <c r="E2" s="391"/>
      <c r="F2" s="391"/>
    </row>
    <row r="3" spans="1:6" ht="12">
      <c r="A3" s="391" t="s">
        <v>305</v>
      </c>
      <c r="B3" s="391"/>
      <c r="C3" s="391"/>
      <c r="D3" s="391"/>
      <c r="E3" s="391"/>
      <c r="F3" s="391"/>
    </row>
    <row r="4" ht="12">
      <c r="F4" s="5" t="s">
        <v>311</v>
      </c>
    </row>
    <row r="5" spans="1:6" ht="12">
      <c r="A5" s="376" t="s">
        <v>296</v>
      </c>
      <c r="B5" s="377"/>
      <c r="C5" s="378"/>
      <c r="D5" s="185" t="s">
        <v>501</v>
      </c>
      <c r="E5" s="186" t="s">
        <v>502</v>
      </c>
      <c r="F5" s="187" t="s">
        <v>503</v>
      </c>
    </row>
    <row r="6" spans="1:6" ht="12">
      <c r="A6" s="379" t="s">
        <v>506</v>
      </c>
      <c r="B6" s="372" t="s">
        <v>504</v>
      </c>
      <c r="C6" s="75" t="s">
        <v>507</v>
      </c>
      <c r="D6" s="188"/>
      <c r="E6" s="189"/>
      <c r="F6" s="190">
        <f>D6-E6</f>
        <v>0</v>
      </c>
    </row>
    <row r="7" spans="1:6" ht="12">
      <c r="A7" s="380"/>
      <c r="B7" s="373"/>
      <c r="C7" s="80" t="s">
        <v>508</v>
      </c>
      <c r="D7" s="191"/>
      <c r="E7" s="192"/>
      <c r="F7" s="83">
        <f aca="true" t="shared" si="0" ref="F7:F70">D7-E7</f>
        <v>0</v>
      </c>
    </row>
    <row r="8" spans="1:6" ht="12">
      <c r="A8" s="380"/>
      <c r="B8" s="373"/>
      <c r="C8" s="80" t="s">
        <v>509</v>
      </c>
      <c r="D8" s="191"/>
      <c r="E8" s="192"/>
      <c r="F8" s="83">
        <f t="shared" si="0"/>
        <v>0</v>
      </c>
    </row>
    <row r="9" spans="1:6" ht="12">
      <c r="A9" s="380"/>
      <c r="B9" s="373"/>
      <c r="C9" s="80" t="s">
        <v>510</v>
      </c>
      <c r="D9" s="191"/>
      <c r="E9" s="192"/>
      <c r="F9" s="83">
        <f t="shared" si="0"/>
        <v>0</v>
      </c>
    </row>
    <row r="10" spans="1:6" ht="12">
      <c r="A10" s="380"/>
      <c r="B10" s="373"/>
      <c r="C10" s="80" t="s">
        <v>511</v>
      </c>
      <c r="D10" s="191"/>
      <c r="E10" s="192"/>
      <c r="F10" s="83">
        <f t="shared" si="0"/>
        <v>0</v>
      </c>
    </row>
    <row r="11" spans="1:6" ht="12">
      <c r="A11" s="380"/>
      <c r="B11" s="373"/>
      <c r="C11" s="80" t="s">
        <v>512</v>
      </c>
      <c r="D11" s="191"/>
      <c r="E11" s="192"/>
      <c r="F11" s="83">
        <f t="shared" si="0"/>
        <v>0</v>
      </c>
    </row>
    <row r="12" spans="1:6" ht="12">
      <c r="A12" s="380"/>
      <c r="B12" s="373"/>
      <c r="C12" s="80" t="s">
        <v>513</v>
      </c>
      <c r="D12" s="191"/>
      <c r="E12" s="192"/>
      <c r="F12" s="83">
        <f t="shared" si="0"/>
        <v>0</v>
      </c>
    </row>
    <row r="13" spans="1:6" ht="12">
      <c r="A13" s="380"/>
      <c r="B13" s="373"/>
      <c r="C13" s="80" t="s">
        <v>514</v>
      </c>
      <c r="D13" s="191"/>
      <c r="E13" s="192"/>
      <c r="F13" s="83">
        <f t="shared" si="0"/>
        <v>0</v>
      </c>
    </row>
    <row r="14" spans="1:6" ht="12">
      <c r="A14" s="380"/>
      <c r="B14" s="373"/>
      <c r="C14" s="80" t="s">
        <v>515</v>
      </c>
      <c r="D14" s="191"/>
      <c r="E14" s="192"/>
      <c r="F14" s="83">
        <f t="shared" si="0"/>
        <v>0</v>
      </c>
    </row>
    <row r="15" spans="1:6" ht="12">
      <c r="A15" s="380"/>
      <c r="B15" s="373"/>
      <c r="C15" s="80" t="s">
        <v>516</v>
      </c>
      <c r="D15" s="191"/>
      <c r="E15" s="192"/>
      <c r="F15" s="83">
        <f t="shared" si="0"/>
        <v>0</v>
      </c>
    </row>
    <row r="16" spans="1:6" ht="12">
      <c r="A16" s="380"/>
      <c r="B16" s="373"/>
      <c r="C16" s="80" t="s">
        <v>517</v>
      </c>
      <c r="D16" s="191"/>
      <c r="E16" s="192"/>
      <c r="F16" s="83">
        <f t="shared" si="0"/>
        <v>0</v>
      </c>
    </row>
    <row r="17" spans="1:6" ht="12">
      <c r="A17" s="380"/>
      <c r="B17" s="373"/>
      <c r="C17" s="80" t="s">
        <v>519</v>
      </c>
      <c r="D17" s="191"/>
      <c r="E17" s="192"/>
      <c r="F17" s="83">
        <f t="shared" si="0"/>
        <v>0</v>
      </c>
    </row>
    <row r="18" spans="1:6" ht="12">
      <c r="A18" s="380"/>
      <c r="B18" s="374"/>
      <c r="C18" s="84" t="s">
        <v>520</v>
      </c>
      <c r="D18" s="193">
        <f>SUM(D6:D17)</f>
        <v>0</v>
      </c>
      <c r="E18" s="194">
        <f>SUM(E6:E17)</f>
        <v>0</v>
      </c>
      <c r="F18" s="87">
        <f t="shared" si="0"/>
        <v>0</v>
      </c>
    </row>
    <row r="19" spans="1:6" ht="12">
      <c r="A19" s="380"/>
      <c r="B19" s="372" t="s">
        <v>505</v>
      </c>
      <c r="C19" s="75" t="s">
        <v>521</v>
      </c>
      <c r="D19" s="195"/>
      <c r="E19" s="189"/>
      <c r="F19" s="79">
        <f t="shared" si="0"/>
        <v>0</v>
      </c>
    </row>
    <row r="20" spans="1:6" ht="12">
      <c r="A20" s="380"/>
      <c r="B20" s="373"/>
      <c r="C20" s="80" t="s">
        <v>522</v>
      </c>
      <c r="D20" s="191"/>
      <c r="E20" s="192"/>
      <c r="F20" s="83">
        <f t="shared" si="0"/>
        <v>0</v>
      </c>
    </row>
    <row r="21" spans="1:6" ht="12">
      <c r="A21" s="380"/>
      <c r="B21" s="373"/>
      <c r="C21" s="80" t="s">
        <v>523</v>
      </c>
      <c r="D21" s="191"/>
      <c r="E21" s="192"/>
      <c r="F21" s="83">
        <f t="shared" si="0"/>
        <v>0</v>
      </c>
    </row>
    <row r="22" spans="1:6" ht="12">
      <c r="A22" s="380"/>
      <c r="B22" s="373"/>
      <c r="C22" s="80" t="s">
        <v>524</v>
      </c>
      <c r="D22" s="191"/>
      <c r="E22" s="192"/>
      <c r="F22" s="83">
        <f t="shared" si="0"/>
        <v>0</v>
      </c>
    </row>
    <row r="23" spans="1:6" ht="12">
      <c r="A23" s="380"/>
      <c r="B23" s="373"/>
      <c r="C23" s="80" t="s">
        <v>525</v>
      </c>
      <c r="D23" s="191"/>
      <c r="E23" s="192"/>
      <c r="F23" s="83">
        <f t="shared" si="0"/>
        <v>0</v>
      </c>
    </row>
    <row r="24" spans="1:6" ht="12">
      <c r="A24" s="380"/>
      <c r="B24" s="373"/>
      <c r="C24" s="80" t="s">
        <v>526</v>
      </c>
      <c r="D24" s="191"/>
      <c r="E24" s="192"/>
      <c r="F24" s="83">
        <f t="shared" si="0"/>
        <v>0</v>
      </c>
    </row>
    <row r="25" spans="1:6" ht="12">
      <c r="A25" s="380"/>
      <c r="B25" s="373"/>
      <c r="C25" s="80" t="s">
        <v>263</v>
      </c>
      <c r="D25" s="191"/>
      <c r="E25" s="192"/>
      <c r="F25" s="83">
        <f t="shared" si="0"/>
        <v>0</v>
      </c>
    </row>
    <row r="26" spans="1:6" ht="12">
      <c r="A26" s="380"/>
      <c r="B26" s="373"/>
      <c r="C26" s="80" t="s">
        <v>527</v>
      </c>
      <c r="D26" s="191"/>
      <c r="E26" s="192"/>
      <c r="F26" s="83">
        <f t="shared" si="0"/>
        <v>0</v>
      </c>
    </row>
    <row r="27" spans="1:6" ht="12">
      <c r="A27" s="380"/>
      <c r="B27" s="373"/>
      <c r="C27" s="80" t="s">
        <v>528</v>
      </c>
      <c r="D27" s="191"/>
      <c r="E27" s="192"/>
      <c r="F27" s="83">
        <f t="shared" si="0"/>
        <v>0</v>
      </c>
    </row>
    <row r="28" spans="1:6" ht="12">
      <c r="A28" s="380"/>
      <c r="B28" s="373"/>
      <c r="C28" s="80" t="s">
        <v>529</v>
      </c>
      <c r="D28" s="191"/>
      <c r="E28" s="192"/>
      <c r="F28" s="83">
        <f t="shared" si="0"/>
        <v>0</v>
      </c>
    </row>
    <row r="29" spans="1:6" ht="12">
      <c r="A29" s="380"/>
      <c r="B29" s="373"/>
      <c r="C29" s="80" t="s">
        <v>530</v>
      </c>
      <c r="D29" s="191"/>
      <c r="E29" s="192"/>
      <c r="F29" s="83">
        <f t="shared" si="0"/>
        <v>0</v>
      </c>
    </row>
    <row r="30" spans="1:6" ht="12">
      <c r="A30" s="380"/>
      <c r="B30" s="373"/>
      <c r="C30" s="80" t="s">
        <v>531</v>
      </c>
      <c r="D30" s="191"/>
      <c r="E30" s="192"/>
      <c r="F30" s="83">
        <f t="shared" si="0"/>
        <v>0</v>
      </c>
    </row>
    <row r="31" spans="1:6" ht="12">
      <c r="A31" s="380"/>
      <c r="B31" s="375"/>
      <c r="C31" s="88" t="s">
        <v>532</v>
      </c>
      <c r="D31" s="196">
        <f>SUM(D19:D30)</f>
        <v>0</v>
      </c>
      <c r="E31" s="197">
        <f>SUM(E19:E30)</f>
        <v>0</v>
      </c>
      <c r="F31" s="92">
        <f t="shared" si="0"/>
        <v>0</v>
      </c>
    </row>
    <row r="32" spans="1:6" ht="12">
      <c r="A32" s="381"/>
      <c r="B32" s="382" t="s">
        <v>533</v>
      </c>
      <c r="C32" s="383"/>
      <c r="D32" s="198">
        <f>D18-D31</f>
        <v>0</v>
      </c>
      <c r="E32" s="199">
        <f>E18-E31</f>
        <v>0</v>
      </c>
      <c r="F32" s="96">
        <f t="shared" si="0"/>
        <v>0</v>
      </c>
    </row>
    <row r="33" spans="1:6" ht="12">
      <c r="A33" s="379" t="s">
        <v>549</v>
      </c>
      <c r="B33" s="372" t="s">
        <v>504</v>
      </c>
      <c r="C33" s="75" t="s">
        <v>534</v>
      </c>
      <c r="D33" s="195"/>
      <c r="E33" s="189"/>
      <c r="F33" s="79">
        <f t="shared" si="0"/>
        <v>0</v>
      </c>
    </row>
    <row r="34" spans="1:6" ht="12">
      <c r="A34" s="428"/>
      <c r="B34" s="384"/>
      <c r="C34" s="97" t="s">
        <v>535</v>
      </c>
      <c r="D34" s="200"/>
      <c r="E34" s="201"/>
      <c r="F34" s="101">
        <f t="shared" si="0"/>
        <v>0</v>
      </c>
    </row>
    <row r="35" spans="1:6" ht="12">
      <c r="A35" s="428"/>
      <c r="B35" s="384"/>
      <c r="C35" s="97" t="s">
        <v>536</v>
      </c>
      <c r="D35" s="200"/>
      <c r="E35" s="201"/>
      <c r="F35" s="101">
        <f t="shared" si="0"/>
        <v>0</v>
      </c>
    </row>
    <row r="36" spans="1:6" ht="12">
      <c r="A36" s="428"/>
      <c r="B36" s="384"/>
      <c r="C36" s="97" t="s">
        <v>537</v>
      </c>
      <c r="D36" s="200"/>
      <c r="E36" s="201"/>
      <c r="F36" s="101">
        <f t="shared" si="0"/>
        <v>0</v>
      </c>
    </row>
    <row r="37" spans="1:6" ht="12">
      <c r="A37" s="380"/>
      <c r="B37" s="373"/>
      <c r="C37" s="80" t="s">
        <v>538</v>
      </c>
      <c r="D37" s="191"/>
      <c r="E37" s="192"/>
      <c r="F37" s="83">
        <f t="shared" si="0"/>
        <v>0</v>
      </c>
    </row>
    <row r="38" spans="1:6" ht="12">
      <c r="A38" s="380"/>
      <c r="B38" s="373"/>
      <c r="C38" s="80" t="s">
        <v>539</v>
      </c>
      <c r="D38" s="191"/>
      <c r="E38" s="192"/>
      <c r="F38" s="83">
        <f t="shared" si="0"/>
        <v>0</v>
      </c>
    </row>
    <row r="39" spans="1:6" ht="12">
      <c r="A39" s="380"/>
      <c r="B39" s="373"/>
      <c r="C39" s="80" t="s">
        <v>540</v>
      </c>
      <c r="D39" s="191"/>
      <c r="E39" s="192"/>
      <c r="F39" s="83">
        <f t="shared" si="0"/>
        <v>0</v>
      </c>
    </row>
    <row r="40" spans="1:6" ht="12">
      <c r="A40" s="380"/>
      <c r="B40" s="374"/>
      <c r="C40" s="84" t="s">
        <v>541</v>
      </c>
      <c r="D40" s="193">
        <f>SUM(D33:D39)</f>
        <v>0</v>
      </c>
      <c r="E40" s="194">
        <f>SUM(E33:E39)</f>
        <v>0</v>
      </c>
      <c r="F40" s="87">
        <f t="shared" si="0"/>
        <v>0</v>
      </c>
    </row>
    <row r="41" spans="1:6" ht="12">
      <c r="A41" s="380"/>
      <c r="B41" s="384" t="s">
        <v>505</v>
      </c>
      <c r="C41" s="97" t="s">
        <v>542</v>
      </c>
      <c r="D41" s="200"/>
      <c r="E41" s="201"/>
      <c r="F41" s="101">
        <f t="shared" si="0"/>
        <v>0</v>
      </c>
    </row>
    <row r="42" spans="1:6" ht="12">
      <c r="A42" s="380"/>
      <c r="B42" s="373"/>
      <c r="C42" s="80" t="s">
        <v>543</v>
      </c>
      <c r="D42" s="191"/>
      <c r="E42" s="192"/>
      <c r="F42" s="83">
        <f t="shared" si="0"/>
        <v>0</v>
      </c>
    </row>
    <row r="43" spans="1:6" ht="12">
      <c r="A43" s="380"/>
      <c r="B43" s="373"/>
      <c r="C43" s="80" t="s">
        <v>544</v>
      </c>
      <c r="D43" s="191"/>
      <c r="E43" s="192"/>
      <c r="F43" s="83">
        <f t="shared" si="0"/>
        <v>0</v>
      </c>
    </row>
    <row r="44" spans="1:6" ht="12">
      <c r="A44" s="380"/>
      <c r="B44" s="373"/>
      <c r="C44" s="80" t="s">
        <v>545</v>
      </c>
      <c r="D44" s="191"/>
      <c r="E44" s="192"/>
      <c r="F44" s="83">
        <f t="shared" si="0"/>
        <v>0</v>
      </c>
    </row>
    <row r="45" spans="1:6" ht="12">
      <c r="A45" s="380"/>
      <c r="B45" s="373"/>
      <c r="C45" s="80" t="s">
        <v>546</v>
      </c>
      <c r="D45" s="191"/>
      <c r="E45" s="192"/>
      <c r="F45" s="83">
        <f t="shared" si="0"/>
        <v>0</v>
      </c>
    </row>
    <row r="46" spans="1:6" ht="12">
      <c r="A46" s="380"/>
      <c r="B46" s="373"/>
      <c r="C46" s="80" t="s">
        <v>547</v>
      </c>
      <c r="D46" s="191"/>
      <c r="E46" s="192"/>
      <c r="F46" s="83">
        <f t="shared" si="0"/>
        <v>0</v>
      </c>
    </row>
    <row r="47" spans="1:6" ht="12">
      <c r="A47" s="380"/>
      <c r="B47" s="374"/>
      <c r="C47" s="84" t="s">
        <v>548</v>
      </c>
      <c r="D47" s="193">
        <f>SUM(D41:D46)</f>
        <v>0</v>
      </c>
      <c r="E47" s="194">
        <f>SUM(E41:E46)</f>
        <v>0</v>
      </c>
      <c r="F47" s="87">
        <f t="shared" si="0"/>
        <v>0</v>
      </c>
    </row>
    <row r="48" spans="1:6" ht="12">
      <c r="A48" s="381"/>
      <c r="B48" s="382" t="s">
        <v>550</v>
      </c>
      <c r="C48" s="383"/>
      <c r="D48" s="198">
        <f>D40-D47</f>
        <v>0</v>
      </c>
      <c r="E48" s="199">
        <f>E40-E47</f>
        <v>0</v>
      </c>
      <c r="F48" s="96">
        <f t="shared" si="0"/>
        <v>0</v>
      </c>
    </row>
    <row r="49" spans="1:6" ht="12">
      <c r="A49" s="424" t="s">
        <v>608</v>
      </c>
      <c r="B49" s="425"/>
      <c r="C49" s="426"/>
      <c r="D49" s="202">
        <f>D32+D48</f>
        <v>0</v>
      </c>
      <c r="E49" s="273">
        <f>E32+E48</f>
        <v>0</v>
      </c>
      <c r="F49" s="203">
        <f t="shared" si="0"/>
        <v>0</v>
      </c>
    </row>
    <row r="50" spans="1:6" ht="12">
      <c r="A50" s="379" t="s">
        <v>566</v>
      </c>
      <c r="B50" s="372" t="s">
        <v>504</v>
      </c>
      <c r="C50" s="75" t="s">
        <v>551</v>
      </c>
      <c r="D50" s="195"/>
      <c r="E50" s="189"/>
      <c r="F50" s="79">
        <f t="shared" si="0"/>
        <v>0</v>
      </c>
    </row>
    <row r="51" spans="1:6" ht="12">
      <c r="A51" s="380"/>
      <c r="B51" s="373"/>
      <c r="C51" s="80" t="s">
        <v>552</v>
      </c>
      <c r="D51" s="191"/>
      <c r="E51" s="192"/>
      <c r="F51" s="83">
        <f t="shared" si="0"/>
        <v>0</v>
      </c>
    </row>
    <row r="52" spans="1:6" ht="12">
      <c r="A52" s="380"/>
      <c r="B52" s="373"/>
      <c r="C52" s="80" t="s">
        <v>553</v>
      </c>
      <c r="D52" s="191"/>
      <c r="E52" s="192"/>
      <c r="F52" s="83">
        <f t="shared" si="0"/>
        <v>0</v>
      </c>
    </row>
    <row r="53" spans="1:6" ht="12">
      <c r="A53" s="380"/>
      <c r="B53" s="373"/>
      <c r="C53" s="80" t="s">
        <v>554</v>
      </c>
      <c r="D53" s="191"/>
      <c r="E53" s="192"/>
      <c r="F53" s="83">
        <f t="shared" si="0"/>
        <v>0</v>
      </c>
    </row>
    <row r="54" spans="1:6" ht="12">
      <c r="A54" s="380"/>
      <c r="B54" s="373"/>
      <c r="C54" s="80" t="s">
        <v>555</v>
      </c>
      <c r="D54" s="191"/>
      <c r="E54" s="192"/>
      <c r="F54" s="83">
        <f t="shared" si="0"/>
        <v>0</v>
      </c>
    </row>
    <row r="55" spans="1:6" ht="12">
      <c r="A55" s="380"/>
      <c r="B55" s="373"/>
      <c r="C55" s="80" t="s">
        <v>556</v>
      </c>
      <c r="D55" s="191"/>
      <c r="E55" s="192"/>
      <c r="F55" s="83">
        <f t="shared" si="0"/>
        <v>0</v>
      </c>
    </row>
    <row r="56" spans="1:6" ht="12">
      <c r="A56" s="380"/>
      <c r="B56" s="374"/>
      <c r="C56" s="84" t="s">
        <v>557</v>
      </c>
      <c r="D56" s="193">
        <f>SUM(D50:D55)</f>
        <v>0</v>
      </c>
      <c r="E56" s="194">
        <f>SUM(E50:E55)</f>
        <v>0</v>
      </c>
      <c r="F56" s="87">
        <f t="shared" si="0"/>
        <v>0</v>
      </c>
    </row>
    <row r="57" spans="1:6" ht="12">
      <c r="A57" s="380"/>
      <c r="B57" s="384" t="s">
        <v>505</v>
      </c>
      <c r="C57" s="97" t="s">
        <v>558</v>
      </c>
      <c r="D57" s="200"/>
      <c r="E57" s="201"/>
      <c r="F57" s="101">
        <f t="shared" si="0"/>
        <v>0</v>
      </c>
    </row>
    <row r="58" spans="1:6" ht="12">
      <c r="A58" s="380"/>
      <c r="B58" s="373"/>
      <c r="C58" s="80" t="s">
        <v>559</v>
      </c>
      <c r="D58" s="191"/>
      <c r="E58" s="192"/>
      <c r="F58" s="83">
        <f t="shared" si="0"/>
        <v>0</v>
      </c>
    </row>
    <row r="59" spans="1:6" ht="12">
      <c r="A59" s="380"/>
      <c r="B59" s="373"/>
      <c r="C59" s="80" t="s">
        <v>560</v>
      </c>
      <c r="D59" s="191"/>
      <c r="E59" s="192"/>
      <c r="F59" s="83">
        <f t="shared" si="0"/>
        <v>0</v>
      </c>
    </row>
    <row r="60" spans="1:6" ht="12">
      <c r="A60" s="380"/>
      <c r="B60" s="373"/>
      <c r="C60" s="80" t="s">
        <v>561</v>
      </c>
      <c r="D60" s="191"/>
      <c r="E60" s="192"/>
      <c r="F60" s="83">
        <f t="shared" si="0"/>
        <v>0</v>
      </c>
    </row>
    <row r="61" spans="1:6" ht="12">
      <c r="A61" s="380"/>
      <c r="B61" s="373"/>
      <c r="C61" s="80" t="s">
        <v>562</v>
      </c>
      <c r="D61" s="191"/>
      <c r="E61" s="192"/>
      <c r="F61" s="83">
        <f t="shared" si="0"/>
        <v>0</v>
      </c>
    </row>
    <row r="62" spans="1:6" ht="12">
      <c r="A62" s="380"/>
      <c r="B62" s="373"/>
      <c r="C62" s="80" t="s">
        <v>563</v>
      </c>
      <c r="D62" s="191"/>
      <c r="E62" s="192"/>
      <c r="F62" s="83">
        <f t="shared" si="0"/>
        <v>0</v>
      </c>
    </row>
    <row r="63" spans="1:6" ht="12">
      <c r="A63" s="380"/>
      <c r="B63" s="373"/>
      <c r="C63" s="80" t="s">
        <v>564</v>
      </c>
      <c r="D63" s="191"/>
      <c r="E63" s="192"/>
      <c r="F63" s="83">
        <f t="shared" si="0"/>
        <v>0</v>
      </c>
    </row>
    <row r="64" spans="1:6" ht="12">
      <c r="A64" s="380"/>
      <c r="B64" s="374"/>
      <c r="C64" s="84" t="s">
        <v>565</v>
      </c>
      <c r="D64" s="193">
        <f>SUM(D57:D63)</f>
        <v>0</v>
      </c>
      <c r="E64" s="194">
        <f>SUM(E57:E63)</f>
        <v>0</v>
      </c>
      <c r="F64" s="87">
        <f t="shared" si="0"/>
        <v>0</v>
      </c>
    </row>
    <row r="65" spans="1:6" ht="12">
      <c r="A65" s="381"/>
      <c r="B65" s="382" t="s">
        <v>567</v>
      </c>
      <c r="C65" s="383"/>
      <c r="D65" s="198">
        <f>D56-D64</f>
        <v>0</v>
      </c>
      <c r="E65" s="199">
        <f>E56-E64</f>
        <v>0</v>
      </c>
      <c r="F65" s="96">
        <f t="shared" si="0"/>
        <v>0</v>
      </c>
    </row>
    <row r="66" spans="1:6" ht="12">
      <c r="A66" s="427" t="s">
        <v>568</v>
      </c>
      <c r="B66" s="419"/>
      <c r="C66" s="420"/>
      <c r="D66" s="204">
        <f>D49+D65</f>
        <v>0</v>
      </c>
      <c r="E66" s="205">
        <f>E49+E65</f>
        <v>0</v>
      </c>
      <c r="F66" s="105">
        <f t="shared" si="0"/>
        <v>0</v>
      </c>
    </row>
    <row r="67" spans="1:6" ht="12">
      <c r="A67" s="421" t="s">
        <v>569</v>
      </c>
      <c r="B67" s="419" t="s">
        <v>571</v>
      </c>
      <c r="C67" s="420"/>
      <c r="D67" s="206"/>
      <c r="E67" s="207"/>
      <c r="F67" s="109">
        <f t="shared" si="0"/>
        <v>0</v>
      </c>
    </row>
    <row r="68" spans="1:6" ht="12">
      <c r="A68" s="422"/>
      <c r="B68" s="419" t="s">
        <v>573</v>
      </c>
      <c r="C68" s="420"/>
      <c r="D68" s="206">
        <f>D66+D67</f>
        <v>0</v>
      </c>
      <c r="E68" s="207">
        <f>E66+E67</f>
        <v>0</v>
      </c>
      <c r="F68" s="109">
        <f t="shared" si="0"/>
        <v>0</v>
      </c>
    </row>
    <row r="69" spans="1:6" ht="12">
      <c r="A69" s="422"/>
      <c r="B69" s="419" t="s">
        <v>575</v>
      </c>
      <c r="C69" s="420"/>
      <c r="D69" s="206"/>
      <c r="E69" s="207"/>
      <c r="F69" s="109">
        <f t="shared" si="0"/>
        <v>0</v>
      </c>
    </row>
    <row r="70" spans="1:6" ht="12">
      <c r="A70" s="422"/>
      <c r="B70" s="419" t="s">
        <v>576</v>
      </c>
      <c r="C70" s="420"/>
      <c r="D70" s="206"/>
      <c r="E70" s="207"/>
      <c r="F70" s="109">
        <f t="shared" si="0"/>
        <v>0</v>
      </c>
    </row>
    <row r="71" spans="1:6" ht="12">
      <c r="A71" s="422"/>
      <c r="B71" s="419" t="s">
        <v>578</v>
      </c>
      <c r="C71" s="420"/>
      <c r="D71" s="198"/>
      <c r="E71" s="199"/>
      <c r="F71" s="96">
        <f>D71-E71</f>
        <v>0</v>
      </c>
    </row>
    <row r="72" spans="1:6" ht="12">
      <c r="A72" s="423"/>
      <c r="B72" s="419" t="s">
        <v>579</v>
      </c>
      <c r="C72" s="420"/>
      <c r="D72" s="208">
        <f>D68+D69+D70-D71</f>
        <v>0</v>
      </c>
      <c r="E72" s="209">
        <f>E68+E69+E70-E71</f>
        <v>0</v>
      </c>
      <c r="F72" s="115">
        <f>D72-E72</f>
        <v>0</v>
      </c>
    </row>
  </sheetData>
  <sheetProtection/>
  <mergeCells count="24">
    <mergeCell ref="A2:F2"/>
    <mergeCell ref="A3:F3"/>
    <mergeCell ref="A66:C66"/>
    <mergeCell ref="A33:A48"/>
    <mergeCell ref="A50:A65"/>
    <mergeCell ref="B41:B47"/>
    <mergeCell ref="B32:C32"/>
    <mergeCell ref="B48:C48"/>
    <mergeCell ref="B6:B18"/>
    <mergeCell ref="B19:B31"/>
    <mergeCell ref="B50:B56"/>
    <mergeCell ref="A5:C5"/>
    <mergeCell ref="A6:A32"/>
    <mergeCell ref="B33:B40"/>
    <mergeCell ref="A49:C49"/>
    <mergeCell ref="B71:C71"/>
    <mergeCell ref="B72:C72"/>
    <mergeCell ref="B70:C70"/>
    <mergeCell ref="B57:B64"/>
    <mergeCell ref="B65:C65"/>
    <mergeCell ref="A67:A72"/>
    <mergeCell ref="B68:C68"/>
    <mergeCell ref="B69:C69"/>
    <mergeCell ref="B67:C67"/>
  </mergeCells>
  <printOptions/>
  <pageMargins left="0.7874015748031497" right="0.7874015748031497" top="0.3937007874015748"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I76"/>
  <sheetViews>
    <sheetView zoomScale="145" zoomScaleNormal="145" zoomScalePageLayoutView="0" workbookViewId="0" topLeftCell="A1">
      <selection activeCell="A1" sqref="A1"/>
    </sheetView>
  </sheetViews>
  <sheetFormatPr defaultColWidth="8.875" defaultRowHeight="12.75"/>
  <cols>
    <col min="1" max="2" width="3.00390625" style="1" bestFit="1" customWidth="1"/>
    <col min="3" max="3" width="41.625" style="1" customWidth="1"/>
    <col min="4" max="9" width="9.75390625" style="1" customWidth="1"/>
    <col min="10" max="16384" width="8.875" style="1" customWidth="1"/>
  </cols>
  <sheetData>
    <row r="1" ht="12">
      <c r="I1" s="5" t="s">
        <v>1084</v>
      </c>
    </row>
    <row r="2" spans="1:9" ht="12">
      <c r="A2" s="391" t="s">
        <v>602</v>
      </c>
      <c r="B2" s="391"/>
      <c r="C2" s="391"/>
      <c r="D2" s="391"/>
      <c r="E2" s="391"/>
      <c r="F2" s="391"/>
      <c r="G2" s="391"/>
      <c r="H2" s="391"/>
      <c r="I2" s="391"/>
    </row>
    <row r="3" spans="1:9" ht="12">
      <c r="A3" s="391" t="s">
        <v>305</v>
      </c>
      <c r="B3" s="391"/>
      <c r="C3" s="391"/>
      <c r="D3" s="391"/>
      <c r="E3" s="391"/>
      <c r="F3" s="391"/>
      <c r="G3" s="391"/>
      <c r="H3" s="391"/>
      <c r="I3" s="391"/>
    </row>
    <row r="4" ht="12">
      <c r="I4" s="5" t="s">
        <v>311</v>
      </c>
    </row>
    <row r="5" spans="1:9" ht="12">
      <c r="A5" s="376" t="s">
        <v>296</v>
      </c>
      <c r="B5" s="377"/>
      <c r="C5" s="378"/>
      <c r="D5" s="116" t="s">
        <v>324</v>
      </c>
      <c r="E5" s="210" t="s">
        <v>325</v>
      </c>
      <c r="F5" s="211" t="s">
        <v>326</v>
      </c>
      <c r="G5" s="212" t="s">
        <v>329</v>
      </c>
      <c r="H5" s="212" t="s">
        <v>327</v>
      </c>
      <c r="I5" s="119" t="s">
        <v>328</v>
      </c>
    </row>
    <row r="6" spans="1:9" ht="12">
      <c r="A6" s="379" t="s">
        <v>506</v>
      </c>
      <c r="B6" s="372" t="s">
        <v>504</v>
      </c>
      <c r="C6" s="75" t="s">
        <v>507</v>
      </c>
      <c r="D6" s="120"/>
      <c r="E6" s="21"/>
      <c r="F6" s="213"/>
      <c r="G6" s="24">
        <f>SUM(D6:F6)</f>
        <v>0</v>
      </c>
      <c r="H6" s="24"/>
      <c r="I6" s="214">
        <f>G6+H6</f>
        <v>0</v>
      </c>
    </row>
    <row r="7" spans="1:9" ht="12">
      <c r="A7" s="380"/>
      <c r="B7" s="373"/>
      <c r="C7" s="80" t="s">
        <v>508</v>
      </c>
      <c r="D7" s="124"/>
      <c r="E7" s="26"/>
      <c r="F7" s="215"/>
      <c r="G7" s="29">
        <f aca="true" t="shared" si="0" ref="G7:G70">SUM(D7:F7)</f>
        <v>0</v>
      </c>
      <c r="H7" s="29"/>
      <c r="I7" s="216">
        <f aca="true" t="shared" si="1" ref="I7:I70">G7+H7</f>
        <v>0</v>
      </c>
    </row>
    <row r="8" spans="1:9" ht="12">
      <c r="A8" s="380"/>
      <c r="B8" s="373"/>
      <c r="C8" s="80" t="s">
        <v>509</v>
      </c>
      <c r="D8" s="124"/>
      <c r="E8" s="26"/>
      <c r="F8" s="215"/>
      <c r="G8" s="29">
        <f t="shared" si="0"/>
        <v>0</v>
      </c>
      <c r="H8" s="29"/>
      <c r="I8" s="216">
        <f t="shared" si="1"/>
        <v>0</v>
      </c>
    </row>
    <row r="9" spans="1:9" ht="12">
      <c r="A9" s="380"/>
      <c r="B9" s="373"/>
      <c r="C9" s="80" t="s">
        <v>510</v>
      </c>
      <c r="D9" s="124"/>
      <c r="E9" s="26"/>
      <c r="F9" s="215"/>
      <c r="G9" s="29">
        <f t="shared" si="0"/>
        <v>0</v>
      </c>
      <c r="H9" s="29"/>
      <c r="I9" s="216">
        <f t="shared" si="1"/>
        <v>0</v>
      </c>
    </row>
    <row r="10" spans="1:9" ht="12">
      <c r="A10" s="380"/>
      <c r="B10" s="373"/>
      <c r="C10" s="80" t="s">
        <v>511</v>
      </c>
      <c r="D10" s="124"/>
      <c r="E10" s="26"/>
      <c r="F10" s="215"/>
      <c r="G10" s="29">
        <f t="shared" si="0"/>
        <v>0</v>
      </c>
      <c r="H10" s="29"/>
      <c r="I10" s="216">
        <f t="shared" si="1"/>
        <v>0</v>
      </c>
    </row>
    <row r="11" spans="1:9" ht="12">
      <c r="A11" s="380"/>
      <c r="B11" s="373"/>
      <c r="C11" s="80" t="s">
        <v>512</v>
      </c>
      <c r="D11" s="124"/>
      <c r="E11" s="26"/>
      <c r="F11" s="215"/>
      <c r="G11" s="29">
        <f t="shared" si="0"/>
        <v>0</v>
      </c>
      <c r="H11" s="29"/>
      <c r="I11" s="216">
        <f t="shared" si="1"/>
        <v>0</v>
      </c>
    </row>
    <row r="12" spans="1:9" ht="12">
      <c r="A12" s="380"/>
      <c r="B12" s="373"/>
      <c r="C12" s="80" t="s">
        <v>513</v>
      </c>
      <c r="D12" s="124"/>
      <c r="E12" s="26"/>
      <c r="F12" s="215"/>
      <c r="G12" s="29">
        <f t="shared" si="0"/>
        <v>0</v>
      </c>
      <c r="H12" s="29"/>
      <c r="I12" s="216">
        <f t="shared" si="1"/>
        <v>0</v>
      </c>
    </row>
    <row r="13" spans="1:9" ht="12">
      <c r="A13" s="380"/>
      <c r="B13" s="373"/>
      <c r="C13" s="80" t="s">
        <v>514</v>
      </c>
      <c r="D13" s="124"/>
      <c r="E13" s="26"/>
      <c r="F13" s="215"/>
      <c r="G13" s="29">
        <f t="shared" si="0"/>
        <v>0</v>
      </c>
      <c r="H13" s="29"/>
      <c r="I13" s="216">
        <f t="shared" si="1"/>
        <v>0</v>
      </c>
    </row>
    <row r="14" spans="1:9" ht="12">
      <c r="A14" s="380"/>
      <c r="B14" s="373"/>
      <c r="C14" s="80" t="s">
        <v>515</v>
      </c>
      <c r="D14" s="124"/>
      <c r="E14" s="26"/>
      <c r="F14" s="215"/>
      <c r="G14" s="29">
        <f t="shared" si="0"/>
        <v>0</v>
      </c>
      <c r="H14" s="29"/>
      <c r="I14" s="216">
        <f t="shared" si="1"/>
        <v>0</v>
      </c>
    </row>
    <row r="15" spans="1:9" ht="12">
      <c r="A15" s="380"/>
      <c r="B15" s="373"/>
      <c r="C15" s="80" t="s">
        <v>516</v>
      </c>
      <c r="D15" s="124"/>
      <c r="E15" s="26"/>
      <c r="F15" s="215"/>
      <c r="G15" s="29">
        <f t="shared" si="0"/>
        <v>0</v>
      </c>
      <c r="H15" s="29"/>
      <c r="I15" s="216">
        <f t="shared" si="1"/>
        <v>0</v>
      </c>
    </row>
    <row r="16" spans="1:9" ht="12">
      <c r="A16" s="380"/>
      <c r="B16" s="373"/>
      <c r="C16" s="80" t="s">
        <v>517</v>
      </c>
      <c r="D16" s="124"/>
      <c r="E16" s="26"/>
      <c r="F16" s="215"/>
      <c r="G16" s="29">
        <f t="shared" si="0"/>
        <v>0</v>
      </c>
      <c r="H16" s="29"/>
      <c r="I16" s="216">
        <f t="shared" si="1"/>
        <v>0</v>
      </c>
    </row>
    <row r="17" spans="1:9" ht="12">
      <c r="A17" s="380"/>
      <c r="B17" s="373"/>
      <c r="C17" s="80" t="s">
        <v>582</v>
      </c>
      <c r="D17" s="124"/>
      <c r="E17" s="26"/>
      <c r="F17" s="215"/>
      <c r="G17" s="29">
        <f t="shared" si="0"/>
        <v>0</v>
      </c>
      <c r="H17" s="29"/>
      <c r="I17" s="216">
        <f t="shared" si="1"/>
        <v>0</v>
      </c>
    </row>
    <row r="18" spans="1:9" ht="12">
      <c r="A18" s="380"/>
      <c r="B18" s="374"/>
      <c r="C18" s="84" t="s">
        <v>583</v>
      </c>
      <c r="D18" s="127">
        <f>SUM(D6:D17)</f>
        <v>0</v>
      </c>
      <c r="E18" s="32">
        <f>SUM(E6:E17)</f>
        <v>0</v>
      </c>
      <c r="F18" s="217">
        <f>SUM(F6:F17)</f>
        <v>0</v>
      </c>
      <c r="G18" s="35">
        <f t="shared" si="0"/>
        <v>0</v>
      </c>
      <c r="H18" s="35">
        <f>SUM(H6:H17)</f>
        <v>0</v>
      </c>
      <c r="I18" s="218">
        <f t="shared" si="1"/>
        <v>0</v>
      </c>
    </row>
    <row r="19" spans="1:9" ht="12">
      <c r="A19" s="380"/>
      <c r="B19" s="372" t="s">
        <v>505</v>
      </c>
      <c r="C19" s="75" t="s">
        <v>521</v>
      </c>
      <c r="D19" s="120"/>
      <c r="E19" s="21"/>
      <c r="F19" s="213"/>
      <c r="G19" s="24">
        <f t="shared" si="0"/>
        <v>0</v>
      </c>
      <c r="H19" s="24"/>
      <c r="I19" s="214">
        <f t="shared" si="1"/>
        <v>0</v>
      </c>
    </row>
    <row r="20" spans="1:9" ht="12">
      <c r="A20" s="380"/>
      <c r="B20" s="373"/>
      <c r="C20" s="80" t="s">
        <v>522</v>
      </c>
      <c r="D20" s="124"/>
      <c r="E20" s="26"/>
      <c r="F20" s="215"/>
      <c r="G20" s="29">
        <f t="shared" si="0"/>
        <v>0</v>
      </c>
      <c r="H20" s="29"/>
      <c r="I20" s="216">
        <f t="shared" si="1"/>
        <v>0</v>
      </c>
    </row>
    <row r="21" spans="1:9" ht="12">
      <c r="A21" s="380"/>
      <c r="B21" s="373"/>
      <c r="C21" s="80" t="s">
        <v>523</v>
      </c>
      <c r="D21" s="124"/>
      <c r="E21" s="26"/>
      <c r="F21" s="215"/>
      <c r="G21" s="29">
        <f t="shared" si="0"/>
        <v>0</v>
      </c>
      <c r="H21" s="29"/>
      <c r="I21" s="216">
        <f t="shared" si="1"/>
        <v>0</v>
      </c>
    </row>
    <row r="22" spans="1:9" ht="12">
      <c r="A22" s="380"/>
      <c r="B22" s="373"/>
      <c r="C22" s="80" t="s">
        <v>524</v>
      </c>
      <c r="D22" s="124"/>
      <c r="E22" s="26"/>
      <c r="F22" s="215"/>
      <c r="G22" s="29">
        <f t="shared" si="0"/>
        <v>0</v>
      </c>
      <c r="H22" s="29"/>
      <c r="I22" s="216">
        <f t="shared" si="1"/>
        <v>0</v>
      </c>
    </row>
    <row r="23" spans="1:9" ht="12">
      <c r="A23" s="380"/>
      <c r="B23" s="373"/>
      <c r="C23" s="80" t="s">
        <v>525</v>
      </c>
      <c r="D23" s="124"/>
      <c r="E23" s="26"/>
      <c r="F23" s="215"/>
      <c r="G23" s="29">
        <f t="shared" si="0"/>
        <v>0</v>
      </c>
      <c r="H23" s="29"/>
      <c r="I23" s="216">
        <f t="shared" si="1"/>
        <v>0</v>
      </c>
    </row>
    <row r="24" spans="1:9" ht="12">
      <c r="A24" s="380"/>
      <c r="B24" s="373"/>
      <c r="C24" s="80" t="s">
        <v>526</v>
      </c>
      <c r="D24" s="124"/>
      <c r="E24" s="26"/>
      <c r="F24" s="215"/>
      <c r="G24" s="29">
        <f t="shared" si="0"/>
        <v>0</v>
      </c>
      <c r="H24" s="29"/>
      <c r="I24" s="216">
        <f t="shared" si="1"/>
        <v>0</v>
      </c>
    </row>
    <row r="25" spans="1:9" ht="12">
      <c r="A25" s="380"/>
      <c r="B25" s="373"/>
      <c r="C25" s="80" t="s">
        <v>263</v>
      </c>
      <c r="D25" s="124"/>
      <c r="E25" s="26"/>
      <c r="F25" s="215"/>
      <c r="G25" s="29">
        <f t="shared" si="0"/>
        <v>0</v>
      </c>
      <c r="H25" s="29"/>
      <c r="I25" s="216">
        <f t="shared" si="1"/>
        <v>0</v>
      </c>
    </row>
    <row r="26" spans="1:9" ht="12">
      <c r="A26" s="380"/>
      <c r="B26" s="373"/>
      <c r="C26" s="80" t="s">
        <v>527</v>
      </c>
      <c r="D26" s="124"/>
      <c r="E26" s="26"/>
      <c r="F26" s="215"/>
      <c r="G26" s="29">
        <f t="shared" si="0"/>
        <v>0</v>
      </c>
      <c r="H26" s="29"/>
      <c r="I26" s="216">
        <f t="shared" si="1"/>
        <v>0</v>
      </c>
    </row>
    <row r="27" spans="1:9" ht="12">
      <c r="A27" s="380"/>
      <c r="B27" s="373"/>
      <c r="C27" s="80" t="s">
        <v>528</v>
      </c>
      <c r="D27" s="124"/>
      <c r="E27" s="26"/>
      <c r="F27" s="215"/>
      <c r="G27" s="29">
        <f t="shared" si="0"/>
        <v>0</v>
      </c>
      <c r="H27" s="29"/>
      <c r="I27" s="216">
        <f t="shared" si="1"/>
        <v>0</v>
      </c>
    </row>
    <row r="28" spans="1:9" ht="12">
      <c r="A28" s="380"/>
      <c r="B28" s="373"/>
      <c r="C28" s="80" t="s">
        <v>529</v>
      </c>
      <c r="D28" s="124"/>
      <c r="E28" s="26"/>
      <c r="F28" s="215"/>
      <c r="G28" s="29">
        <f t="shared" si="0"/>
        <v>0</v>
      </c>
      <c r="H28" s="29"/>
      <c r="I28" s="216">
        <f t="shared" si="1"/>
        <v>0</v>
      </c>
    </row>
    <row r="29" spans="1:9" ht="12">
      <c r="A29" s="380"/>
      <c r="B29" s="373"/>
      <c r="C29" s="80" t="s">
        <v>530</v>
      </c>
      <c r="D29" s="124"/>
      <c r="E29" s="26"/>
      <c r="F29" s="215"/>
      <c r="G29" s="29">
        <f t="shared" si="0"/>
        <v>0</v>
      </c>
      <c r="H29" s="29"/>
      <c r="I29" s="216">
        <f t="shared" si="1"/>
        <v>0</v>
      </c>
    </row>
    <row r="30" spans="1:9" ht="12">
      <c r="A30" s="380"/>
      <c r="B30" s="373"/>
      <c r="C30" s="80" t="s">
        <v>531</v>
      </c>
      <c r="D30" s="124"/>
      <c r="E30" s="26"/>
      <c r="F30" s="215"/>
      <c r="G30" s="29">
        <f t="shared" si="0"/>
        <v>0</v>
      </c>
      <c r="H30" s="29"/>
      <c r="I30" s="216">
        <f t="shared" si="1"/>
        <v>0</v>
      </c>
    </row>
    <row r="31" spans="1:9" ht="12">
      <c r="A31" s="380"/>
      <c r="B31" s="375"/>
      <c r="C31" s="88" t="s">
        <v>532</v>
      </c>
      <c r="D31" s="130">
        <f>SUM(D19:D30)</f>
        <v>0</v>
      </c>
      <c r="E31" s="42">
        <f>SUM(E19:E30)</f>
        <v>0</v>
      </c>
      <c r="F31" s="219">
        <f>SUM(F19:F30)</f>
        <v>0</v>
      </c>
      <c r="G31" s="45">
        <f t="shared" si="0"/>
        <v>0</v>
      </c>
      <c r="H31" s="45">
        <f>SUM(H19:H30)</f>
        <v>0</v>
      </c>
      <c r="I31" s="220">
        <f t="shared" si="1"/>
        <v>0</v>
      </c>
    </row>
    <row r="32" spans="1:9" ht="12">
      <c r="A32" s="381"/>
      <c r="B32" s="382" t="s">
        <v>584</v>
      </c>
      <c r="C32" s="383"/>
      <c r="D32" s="133">
        <f>D18-D31</f>
        <v>0</v>
      </c>
      <c r="E32" s="52">
        <f>E18-E31</f>
        <v>0</v>
      </c>
      <c r="F32" s="221">
        <f>F18-F31</f>
        <v>0</v>
      </c>
      <c r="G32" s="55">
        <f t="shared" si="0"/>
        <v>0</v>
      </c>
      <c r="H32" s="55">
        <f>H18-H31</f>
        <v>0</v>
      </c>
      <c r="I32" s="222">
        <f t="shared" si="1"/>
        <v>0</v>
      </c>
    </row>
    <row r="33" spans="1:9" ht="12">
      <c r="A33" s="379" t="s">
        <v>549</v>
      </c>
      <c r="B33" s="372" t="s">
        <v>504</v>
      </c>
      <c r="C33" s="75" t="s">
        <v>534</v>
      </c>
      <c r="D33" s="120"/>
      <c r="E33" s="21"/>
      <c r="F33" s="213"/>
      <c r="G33" s="24">
        <f t="shared" si="0"/>
        <v>0</v>
      </c>
      <c r="H33" s="24"/>
      <c r="I33" s="214">
        <f t="shared" si="1"/>
        <v>0</v>
      </c>
    </row>
    <row r="34" spans="1:9" ht="12">
      <c r="A34" s="428"/>
      <c r="B34" s="384"/>
      <c r="C34" s="97" t="s">
        <v>535</v>
      </c>
      <c r="D34" s="136"/>
      <c r="E34" s="37"/>
      <c r="F34" s="223"/>
      <c r="G34" s="40">
        <f t="shared" si="0"/>
        <v>0</v>
      </c>
      <c r="H34" s="40"/>
      <c r="I34" s="224">
        <f t="shared" si="1"/>
        <v>0</v>
      </c>
    </row>
    <row r="35" spans="1:9" ht="12">
      <c r="A35" s="428"/>
      <c r="B35" s="384"/>
      <c r="C35" s="97" t="s">
        <v>536</v>
      </c>
      <c r="D35" s="136"/>
      <c r="E35" s="37"/>
      <c r="F35" s="223"/>
      <c r="G35" s="40">
        <f t="shared" si="0"/>
        <v>0</v>
      </c>
      <c r="H35" s="40"/>
      <c r="I35" s="224">
        <f t="shared" si="1"/>
        <v>0</v>
      </c>
    </row>
    <row r="36" spans="1:9" ht="12">
      <c r="A36" s="428"/>
      <c r="B36" s="384"/>
      <c r="C36" s="97" t="s">
        <v>537</v>
      </c>
      <c r="D36" s="136"/>
      <c r="E36" s="37"/>
      <c r="F36" s="223"/>
      <c r="G36" s="40">
        <f t="shared" si="0"/>
        <v>0</v>
      </c>
      <c r="H36" s="40"/>
      <c r="I36" s="224">
        <f t="shared" si="1"/>
        <v>0</v>
      </c>
    </row>
    <row r="37" spans="1:9" ht="12">
      <c r="A37" s="380"/>
      <c r="B37" s="373"/>
      <c r="C37" s="80" t="s">
        <v>538</v>
      </c>
      <c r="D37" s="124"/>
      <c r="E37" s="26"/>
      <c r="F37" s="215"/>
      <c r="G37" s="29">
        <f t="shared" si="0"/>
        <v>0</v>
      </c>
      <c r="H37" s="29"/>
      <c r="I37" s="216">
        <f t="shared" si="1"/>
        <v>0</v>
      </c>
    </row>
    <row r="38" spans="1:9" ht="12">
      <c r="A38" s="380"/>
      <c r="B38" s="373"/>
      <c r="C38" s="80" t="s">
        <v>539</v>
      </c>
      <c r="D38" s="124"/>
      <c r="E38" s="26"/>
      <c r="F38" s="215"/>
      <c r="G38" s="29">
        <f t="shared" si="0"/>
        <v>0</v>
      </c>
      <c r="H38" s="29"/>
      <c r="I38" s="216">
        <f t="shared" si="1"/>
        <v>0</v>
      </c>
    </row>
    <row r="39" spans="1:9" ht="12">
      <c r="A39" s="380"/>
      <c r="B39" s="373"/>
      <c r="C39" s="80" t="s">
        <v>540</v>
      </c>
      <c r="D39" s="124"/>
      <c r="E39" s="26"/>
      <c r="F39" s="215"/>
      <c r="G39" s="29">
        <f t="shared" si="0"/>
        <v>0</v>
      </c>
      <c r="H39" s="29"/>
      <c r="I39" s="216">
        <f t="shared" si="1"/>
        <v>0</v>
      </c>
    </row>
    <row r="40" spans="1:9" ht="12">
      <c r="A40" s="380"/>
      <c r="B40" s="374"/>
      <c r="C40" s="84" t="s">
        <v>585</v>
      </c>
      <c r="D40" s="127">
        <f>SUM(D33:D39)</f>
        <v>0</v>
      </c>
      <c r="E40" s="32">
        <f>SUM(E33:E39)</f>
        <v>0</v>
      </c>
      <c r="F40" s="217">
        <f>SUM(F33:F39)</f>
        <v>0</v>
      </c>
      <c r="G40" s="35">
        <f t="shared" si="0"/>
        <v>0</v>
      </c>
      <c r="H40" s="35">
        <f>SUM(H33:H39)</f>
        <v>0</v>
      </c>
      <c r="I40" s="218">
        <f t="shared" si="1"/>
        <v>0</v>
      </c>
    </row>
    <row r="41" spans="1:9" ht="12">
      <c r="A41" s="380"/>
      <c r="B41" s="384" t="s">
        <v>505</v>
      </c>
      <c r="C41" s="97" t="s">
        <v>542</v>
      </c>
      <c r="D41" s="136"/>
      <c r="E41" s="37"/>
      <c r="F41" s="223"/>
      <c r="G41" s="40">
        <f t="shared" si="0"/>
        <v>0</v>
      </c>
      <c r="H41" s="40"/>
      <c r="I41" s="224">
        <f t="shared" si="1"/>
        <v>0</v>
      </c>
    </row>
    <row r="42" spans="1:9" ht="12">
      <c r="A42" s="380"/>
      <c r="B42" s="373"/>
      <c r="C42" s="80" t="s">
        <v>543</v>
      </c>
      <c r="D42" s="124"/>
      <c r="E42" s="26"/>
      <c r="F42" s="215"/>
      <c r="G42" s="29">
        <f t="shared" si="0"/>
        <v>0</v>
      </c>
      <c r="H42" s="29"/>
      <c r="I42" s="216">
        <f t="shared" si="1"/>
        <v>0</v>
      </c>
    </row>
    <row r="43" spans="1:9" ht="12">
      <c r="A43" s="380"/>
      <c r="B43" s="373"/>
      <c r="C43" s="80" t="s">
        <v>544</v>
      </c>
      <c r="D43" s="124"/>
      <c r="E43" s="26"/>
      <c r="F43" s="215"/>
      <c r="G43" s="29">
        <f t="shared" si="0"/>
        <v>0</v>
      </c>
      <c r="H43" s="29"/>
      <c r="I43" s="216">
        <f t="shared" si="1"/>
        <v>0</v>
      </c>
    </row>
    <row r="44" spans="1:9" ht="12">
      <c r="A44" s="380"/>
      <c r="B44" s="373"/>
      <c r="C44" s="80" t="s">
        <v>545</v>
      </c>
      <c r="D44" s="124"/>
      <c r="E44" s="26"/>
      <c r="F44" s="215"/>
      <c r="G44" s="29">
        <f t="shared" si="0"/>
        <v>0</v>
      </c>
      <c r="H44" s="29"/>
      <c r="I44" s="216">
        <f t="shared" si="1"/>
        <v>0</v>
      </c>
    </row>
    <row r="45" spans="1:9" ht="12">
      <c r="A45" s="380"/>
      <c r="B45" s="373"/>
      <c r="C45" s="80" t="s">
        <v>546</v>
      </c>
      <c r="D45" s="124"/>
      <c r="E45" s="26"/>
      <c r="F45" s="215"/>
      <c r="G45" s="29">
        <f t="shared" si="0"/>
        <v>0</v>
      </c>
      <c r="H45" s="29"/>
      <c r="I45" s="216">
        <f t="shared" si="1"/>
        <v>0</v>
      </c>
    </row>
    <row r="46" spans="1:9" ht="12">
      <c r="A46" s="380"/>
      <c r="B46" s="373"/>
      <c r="C46" s="80" t="s">
        <v>547</v>
      </c>
      <c r="D46" s="124"/>
      <c r="E46" s="26"/>
      <c r="F46" s="215"/>
      <c r="G46" s="29">
        <f t="shared" si="0"/>
        <v>0</v>
      </c>
      <c r="H46" s="29"/>
      <c r="I46" s="216">
        <f t="shared" si="1"/>
        <v>0</v>
      </c>
    </row>
    <row r="47" spans="1:9" ht="12">
      <c r="A47" s="380"/>
      <c r="B47" s="374"/>
      <c r="C47" s="84" t="s">
        <v>586</v>
      </c>
      <c r="D47" s="127">
        <f>SUM(D41:D46)</f>
        <v>0</v>
      </c>
      <c r="E47" s="32">
        <f>SUM(E41:E46)</f>
        <v>0</v>
      </c>
      <c r="F47" s="217">
        <f>SUM(F41:F46)</f>
        <v>0</v>
      </c>
      <c r="G47" s="35">
        <f t="shared" si="0"/>
        <v>0</v>
      </c>
      <c r="H47" s="35">
        <f>SUM(H41:H46)</f>
        <v>0</v>
      </c>
      <c r="I47" s="218">
        <f t="shared" si="1"/>
        <v>0</v>
      </c>
    </row>
    <row r="48" spans="1:9" ht="12">
      <c r="A48" s="381"/>
      <c r="B48" s="382" t="s">
        <v>233</v>
      </c>
      <c r="C48" s="383"/>
      <c r="D48" s="133">
        <f>D40-D47</f>
        <v>0</v>
      </c>
      <c r="E48" s="52">
        <f>E40-E47</f>
        <v>0</v>
      </c>
      <c r="F48" s="221">
        <f>F40-F47</f>
        <v>0</v>
      </c>
      <c r="G48" s="55">
        <f t="shared" si="0"/>
        <v>0</v>
      </c>
      <c r="H48" s="55">
        <f>H40-H47</f>
        <v>0</v>
      </c>
      <c r="I48" s="222">
        <f t="shared" si="1"/>
        <v>0</v>
      </c>
    </row>
    <row r="49" spans="1:9" ht="12">
      <c r="A49" s="424" t="s">
        <v>608</v>
      </c>
      <c r="B49" s="425"/>
      <c r="C49" s="426"/>
      <c r="D49" s="225">
        <f>D32+D48</f>
        <v>0</v>
      </c>
      <c r="E49" s="62">
        <f>E32+E48</f>
        <v>0</v>
      </c>
      <c r="F49" s="226">
        <f>F32+F48</f>
        <v>0</v>
      </c>
      <c r="G49" s="65">
        <f>SUM(D49:F49)</f>
        <v>0</v>
      </c>
      <c r="H49" s="65">
        <f>H32+H48</f>
        <v>0</v>
      </c>
      <c r="I49" s="227">
        <f>G49+H49</f>
        <v>0</v>
      </c>
    </row>
    <row r="50" spans="1:9" ht="12">
      <c r="A50" s="379" t="s">
        <v>566</v>
      </c>
      <c r="B50" s="372" t="s">
        <v>504</v>
      </c>
      <c r="C50" s="75" t="s">
        <v>551</v>
      </c>
      <c r="D50" s="120"/>
      <c r="E50" s="21"/>
      <c r="F50" s="213"/>
      <c r="G50" s="24">
        <f t="shared" si="0"/>
        <v>0</v>
      </c>
      <c r="H50" s="24"/>
      <c r="I50" s="214">
        <f t="shared" si="1"/>
        <v>0</v>
      </c>
    </row>
    <row r="51" spans="1:9" ht="12">
      <c r="A51" s="380"/>
      <c r="B51" s="373"/>
      <c r="C51" s="80" t="s">
        <v>552</v>
      </c>
      <c r="D51" s="124"/>
      <c r="E51" s="26"/>
      <c r="F51" s="215"/>
      <c r="G51" s="29">
        <f t="shared" si="0"/>
        <v>0</v>
      </c>
      <c r="H51" s="29"/>
      <c r="I51" s="216">
        <f t="shared" si="1"/>
        <v>0</v>
      </c>
    </row>
    <row r="52" spans="1:9" ht="12">
      <c r="A52" s="380"/>
      <c r="B52" s="373"/>
      <c r="C52" s="80" t="s">
        <v>553</v>
      </c>
      <c r="D52" s="124"/>
      <c r="E52" s="26"/>
      <c r="F52" s="215"/>
      <c r="G52" s="29">
        <f t="shared" si="0"/>
        <v>0</v>
      </c>
      <c r="H52" s="29"/>
      <c r="I52" s="216">
        <f t="shared" si="1"/>
        <v>0</v>
      </c>
    </row>
    <row r="53" spans="1:9" ht="12">
      <c r="A53" s="380"/>
      <c r="B53" s="373"/>
      <c r="C53" s="80" t="s">
        <v>554</v>
      </c>
      <c r="D53" s="124"/>
      <c r="E53" s="26"/>
      <c r="F53" s="215"/>
      <c r="G53" s="29">
        <f t="shared" si="0"/>
        <v>0</v>
      </c>
      <c r="H53" s="29"/>
      <c r="I53" s="216">
        <f t="shared" si="1"/>
        <v>0</v>
      </c>
    </row>
    <row r="54" spans="1:9" ht="12">
      <c r="A54" s="380"/>
      <c r="B54" s="373"/>
      <c r="C54" s="80" t="s">
        <v>555</v>
      </c>
      <c r="D54" s="124"/>
      <c r="E54" s="26"/>
      <c r="F54" s="215"/>
      <c r="G54" s="29">
        <f t="shared" si="0"/>
        <v>0</v>
      </c>
      <c r="H54" s="29"/>
      <c r="I54" s="216">
        <f t="shared" si="1"/>
        <v>0</v>
      </c>
    </row>
    <row r="55" spans="1:9" ht="12">
      <c r="A55" s="380"/>
      <c r="B55" s="373"/>
      <c r="C55" s="80" t="s">
        <v>598</v>
      </c>
      <c r="D55" s="124"/>
      <c r="E55" s="26"/>
      <c r="F55" s="215"/>
      <c r="G55" s="29">
        <f t="shared" si="0"/>
        <v>0</v>
      </c>
      <c r="H55" s="29"/>
      <c r="I55" s="216">
        <f t="shared" si="1"/>
        <v>0</v>
      </c>
    </row>
    <row r="56" spans="1:9" ht="12">
      <c r="A56" s="380"/>
      <c r="B56" s="373"/>
      <c r="C56" s="80" t="s">
        <v>599</v>
      </c>
      <c r="D56" s="124"/>
      <c r="E56" s="26"/>
      <c r="F56" s="215"/>
      <c r="G56" s="29">
        <f t="shared" si="0"/>
        <v>0</v>
      </c>
      <c r="H56" s="29"/>
      <c r="I56" s="216">
        <f t="shared" si="1"/>
        <v>0</v>
      </c>
    </row>
    <row r="57" spans="1:9" ht="12">
      <c r="A57" s="380"/>
      <c r="B57" s="373"/>
      <c r="C57" s="80" t="s">
        <v>556</v>
      </c>
      <c r="D57" s="124"/>
      <c r="E57" s="26"/>
      <c r="F57" s="215"/>
      <c r="G57" s="29">
        <f t="shared" si="0"/>
        <v>0</v>
      </c>
      <c r="H57" s="29"/>
      <c r="I57" s="216">
        <f t="shared" si="1"/>
        <v>0</v>
      </c>
    </row>
    <row r="58" spans="1:9" ht="12">
      <c r="A58" s="380"/>
      <c r="B58" s="374"/>
      <c r="C58" s="84" t="s">
        <v>588</v>
      </c>
      <c r="D58" s="127">
        <f>SUM(D50:D57)</f>
        <v>0</v>
      </c>
      <c r="E58" s="32">
        <f>SUM(E50:E57)</f>
        <v>0</v>
      </c>
      <c r="F58" s="217">
        <f>SUM(F50:F57)</f>
        <v>0</v>
      </c>
      <c r="G58" s="35">
        <f t="shared" si="0"/>
        <v>0</v>
      </c>
      <c r="H58" s="35">
        <f>SUM(H50:H57)</f>
        <v>0</v>
      </c>
      <c r="I58" s="218">
        <f t="shared" si="1"/>
        <v>0</v>
      </c>
    </row>
    <row r="59" spans="1:9" ht="12">
      <c r="A59" s="380"/>
      <c r="B59" s="384" t="s">
        <v>505</v>
      </c>
      <c r="C59" s="97" t="s">
        <v>558</v>
      </c>
      <c r="D59" s="136"/>
      <c r="E59" s="37"/>
      <c r="F59" s="223"/>
      <c r="G59" s="40">
        <f t="shared" si="0"/>
        <v>0</v>
      </c>
      <c r="H59" s="40"/>
      <c r="I59" s="224">
        <f t="shared" si="1"/>
        <v>0</v>
      </c>
    </row>
    <row r="60" spans="1:9" ht="12">
      <c r="A60" s="380"/>
      <c r="B60" s="373"/>
      <c r="C60" s="80" t="s">
        <v>559</v>
      </c>
      <c r="D60" s="124"/>
      <c r="E60" s="26"/>
      <c r="F60" s="215"/>
      <c r="G60" s="29">
        <f t="shared" si="0"/>
        <v>0</v>
      </c>
      <c r="H60" s="29"/>
      <c r="I60" s="216">
        <f t="shared" si="1"/>
        <v>0</v>
      </c>
    </row>
    <row r="61" spans="1:9" ht="12">
      <c r="A61" s="380"/>
      <c r="B61" s="373"/>
      <c r="C61" s="80" t="s">
        <v>560</v>
      </c>
      <c r="D61" s="124"/>
      <c r="E61" s="26"/>
      <c r="F61" s="215"/>
      <c r="G61" s="29">
        <f t="shared" si="0"/>
        <v>0</v>
      </c>
      <c r="H61" s="29"/>
      <c r="I61" s="216">
        <f t="shared" si="1"/>
        <v>0</v>
      </c>
    </row>
    <row r="62" spans="1:9" ht="12">
      <c r="A62" s="380"/>
      <c r="B62" s="373"/>
      <c r="C62" s="80" t="s">
        <v>561</v>
      </c>
      <c r="D62" s="124"/>
      <c r="E62" s="26"/>
      <c r="F62" s="215"/>
      <c r="G62" s="29">
        <f t="shared" si="0"/>
        <v>0</v>
      </c>
      <c r="H62" s="29"/>
      <c r="I62" s="216">
        <f t="shared" si="1"/>
        <v>0</v>
      </c>
    </row>
    <row r="63" spans="1:9" ht="12">
      <c r="A63" s="380"/>
      <c r="B63" s="373"/>
      <c r="C63" s="80" t="s">
        <v>562</v>
      </c>
      <c r="D63" s="124"/>
      <c r="E63" s="26"/>
      <c r="F63" s="215"/>
      <c r="G63" s="29">
        <f t="shared" si="0"/>
        <v>0</v>
      </c>
      <c r="H63" s="29"/>
      <c r="I63" s="216">
        <f t="shared" si="1"/>
        <v>0</v>
      </c>
    </row>
    <row r="64" spans="1:9" ht="12">
      <c r="A64" s="380"/>
      <c r="B64" s="373"/>
      <c r="C64" s="80" t="s">
        <v>563</v>
      </c>
      <c r="D64" s="124"/>
      <c r="E64" s="26"/>
      <c r="F64" s="215"/>
      <c r="G64" s="29">
        <f t="shared" si="0"/>
        <v>0</v>
      </c>
      <c r="H64" s="29"/>
      <c r="I64" s="216">
        <f t="shared" si="1"/>
        <v>0</v>
      </c>
    </row>
    <row r="65" spans="1:9" ht="12">
      <c r="A65" s="380"/>
      <c r="B65" s="373"/>
      <c r="C65" s="80" t="s">
        <v>600</v>
      </c>
      <c r="D65" s="124"/>
      <c r="E65" s="26"/>
      <c r="F65" s="215"/>
      <c r="G65" s="29">
        <f t="shared" si="0"/>
        <v>0</v>
      </c>
      <c r="H65" s="29"/>
      <c r="I65" s="216">
        <f t="shared" si="1"/>
        <v>0</v>
      </c>
    </row>
    <row r="66" spans="1:9" ht="12">
      <c r="A66" s="380"/>
      <c r="B66" s="373"/>
      <c r="C66" s="80" t="s">
        <v>601</v>
      </c>
      <c r="D66" s="124"/>
      <c r="E66" s="26"/>
      <c r="F66" s="215"/>
      <c r="G66" s="29">
        <f t="shared" si="0"/>
        <v>0</v>
      </c>
      <c r="H66" s="29"/>
      <c r="I66" s="216">
        <f t="shared" si="1"/>
        <v>0</v>
      </c>
    </row>
    <row r="67" spans="1:9" ht="12">
      <c r="A67" s="380"/>
      <c r="B67" s="373"/>
      <c r="C67" s="80" t="s">
        <v>564</v>
      </c>
      <c r="D67" s="124"/>
      <c r="E67" s="26"/>
      <c r="F67" s="215"/>
      <c r="G67" s="29">
        <f t="shared" si="0"/>
        <v>0</v>
      </c>
      <c r="H67" s="29"/>
      <c r="I67" s="216">
        <f t="shared" si="1"/>
        <v>0</v>
      </c>
    </row>
    <row r="68" spans="1:9" ht="12">
      <c r="A68" s="380"/>
      <c r="B68" s="374"/>
      <c r="C68" s="84" t="s">
        <v>589</v>
      </c>
      <c r="D68" s="127">
        <f>SUM(D59:D67)</f>
        <v>0</v>
      </c>
      <c r="E68" s="32">
        <f>SUM(E59:E67)</f>
        <v>0</v>
      </c>
      <c r="F68" s="217">
        <f>SUM(F59:F67)</f>
        <v>0</v>
      </c>
      <c r="G68" s="35">
        <f t="shared" si="0"/>
        <v>0</v>
      </c>
      <c r="H68" s="35">
        <f>SUM(H59:H67)</f>
        <v>0</v>
      </c>
      <c r="I68" s="218">
        <f t="shared" si="1"/>
        <v>0</v>
      </c>
    </row>
    <row r="69" spans="1:9" ht="12">
      <c r="A69" s="381"/>
      <c r="B69" s="382" t="s">
        <v>590</v>
      </c>
      <c r="C69" s="383"/>
      <c r="D69" s="133">
        <f>D58-D68</f>
        <v>0</v>
      </c>
      <c r="E69" s="52">
        <f>E58-E68</f>
        <v>0</v>
      </c>
      <c r="F69" s="221">
        <f>F58-F68</f>
        <v>0</v>
      </c>
      <c r="G69" s="55">
        <f t="shared" si="0"/>
        <v>0</v>
      </c>
      <c r="H69" s="55">
        <f>H58-H68</f>
        <v>0</v>
      </c>
      <c r="I69" s="222">
        <f t="shared" si="1"/>
        <v>0</v>
      </c>
    </row>
    <row r="70" spans="1:9" ht="12">
      <c r="A70" s="427" t="s">
        <v>591</v>
      </c>
      <c r="B70" s="419"/>
      <c r="C70" s="420"/>
      <c r="D70" s="133">
        <f>D49+D69</f>
        <v>0</v>
      </c>
      <c r="E70" s="52">
        <f>E49+E69</f>
        <v>0</v>
      </c>
      <c r="F70" s="221">
        <f>F49+F69</f>
        <v>0</v>
      </c>
      <c r="G70" s="55">
        <f t="shared" si="0"/>
        <v>0</v>
      </c>
      <c r="H70" s="55">
        <f>H49+H69</f>
        <v>0</v>
      </c>
      <c r="I70" s="222">
        <f t="shared" si="1"/>
        <v>0</v>
      </c>
    </row>
    <row r="71" spans="1:9" ht="12">
      <c r="A71" s="421" t="s">
        <v>569</v>
      </c>
      <c r="B71" s="419" t="s">
        <v>592</v>
      </c>
      <c r="C71" s="420"/>
      <c r="D71" s="144"/>
      <c r="E71" s="57"/>
      <c r="F71" s="228"/>
      <c r="G71" s="60">
        <f aca="true" t="shared" si="2" ref="G71:G76">SUM(D71:F71)</f>
        <v>0</v>
      </c>
      <c r="H71" s="60"/>
      <c r="I71" s="229">
        <f aca="true" t="shared" si="3" ref="I71:I76">G71+H71</f>
        <v>0</v>
      </c>
    </row>
    <row r="72" spans="1:9" ht="12">
      <c r="A72" s="422"/>
      <c r="B72" s="419" t="s">
        <v>593</v>
      </c>
      <c r="C72" s="420"/>
      <c r="D72" s="144">
        <f>D70+D71</f>
        <v>0</v>
      </c>
      <c r="E72" s="57">
        <f>E70+E71</f>
        <v>0</v>
      </c>
      <c r="F72" s="228">
        <f>F70+F71</f>
        <v>0</v>
      </c>
      <c r="G72" s="60">
        <f t="shared" si="2"/>
        <v>0</v>
      </c>
      <c r="H72" s="60">
        <f>H70+H71</f>
        <v>0</v>
      </c>
      <c r="I72" s="229">
        <f t="shared" si="3"/>
        <v>0</v>
      </c>
    </row>
    <row r="73" spans="1:9" ht="12">
      <c r="A73" s="422"/>
      <c r="B73" s="419" t="s">
        <v>594</v>
      </c>
      <c r="C73" s="420"/>
      <c r="D73" s="144"/>
      <c r="E73" s="57"/>
      <c r="F73" s="228"/>
      <c r="G73" s="60">
        <f t="shared" si="2"/>
        <v>0</v>
      </c>
      <c r="H73" s="60"/>
      <c r="I73" s="229">
        <f t="shared" si="3"/>
        <v>0</v>
      </c>
    </row>
    <row r="74" spans="1:9" ht="12">
      <c r="A74" s="422"/>
      <c r="B74" s="419" t="s">
        <v>595</v>
      </c>
      <c r="C74" s="420"/>
      <c r="D74" s="144"/>
      <c r="E74" s="57"/>
      <c r="F74" s="228"/>
      <c r="G74" s="60">
        <f t="shared" si="2"/>
        <v>0</v>
      </c>
      <c r="H74" s="60"/>
      <c r="I74" s="229">
        <f t="shared" si="3"/>
        <v>0</v>
      </c>
    </row>
    <row r="75" spans="1:9" ht="12">
      <c r="A75" s="422"/>
      <c r="B75" s="419" t="s">
        <v>596</v>
      </c>
      <c r="C75" s="420"/>
      <c r="D75" s="133"/>
      <c r="E75" s="52"/>
      <c r="F75" s="221"/>
      <c r="G75" s="55">
        <f t="shared" si="2"/>
        <v>0</v>
      </c>
      <c r="H75" s="55"/>
      <c r="I75" s="222">
        <f t="shared" si="3"/>
        <v>0</v>
      </c>
    </row>
    <row r="76" spans="1:9" ht="12">
      <c r="A76" s="423"/>
      <c r="B76" s="419" t="s">
        <v>597</v>
      </c>
      <c r="C76" s="420"/>
      <c r="D76" s="144">
        <f>D72+D73+D74-D75</f>
        <v>0</v>
      </c>
      <c r="E76" s="57">
        <f>E72+E73+E74-E75</f>
        <v>0</v>
      </c>
      <c r="F76" s="228">
        <f>F72+F73+F74-F75</f>
        <v>0</v>
      </c>
      <c r="G76" s="60">
        <f t="shared" si="2"/>
        <v>0</v>
      </c>
      <c r="H76" s="60">
        <f>H72+H73+H74-H75</f>
        <v>0</v>
      </c>
      <c r="I76" s="229">
        <f t="shared" si="3"/>
        <v>0</v>
      </c>
    </row>
  </sheetData>
  <sheetProtection/>
  <mergeCells count="24">
    <mergeCell ref="A70:C70"/>
    <mergeCell ref="A33:A48"/>
    <mergeCell ref="A50:A69"/>
    <mergeCell ref="B50:B58"/>
    <mergeCell ref="B59:B68"/>
    <mergeCell ref="B69:C69"/>
    <mergeCell ref="B33:B40"/>
    <mergeCell ref="B41:B47"/>
    <mergeCell ref="A49:C49"/>
    <mergeCell ref="B32:C32"/>
    <mergeCell ref="B48:C48"/>
    <mergeCell ref="B6:B18"/>
    <mergeCell ref="B19:B31"/>
    <mergeCell ref="A2:I2"/>
    <mergeCell ref="A3:I3"/>
    <mergeCell ref="A5:C5"/>
    <mergeCell ref="A6:A32"/>
    <mergeCell ref="A71:A76"/>
    <mergeCell ref="B72:C72"/>
    <mergeCell ref="B73:C73"/>
    <mergeCell ref="B71:C71"/>
    <mergeCell ref="B75:C75"/>
    <mergeCell ref="B76:C76"/>
    <mergeCell ref="B74:C74"/>
  </mergeCells>
  <printOptions/>
  <pageMargins left="0.7874015748031497" right="0.7874015748031497" top="0.3937007874015748" bottom="0.3937007874015748"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I80"/>
  <sheetViews>
    <sheetView zoomScale="130" zoomScaleNormal="130" zoomScalePageLayoutView="0" workbookViewId="0" topLeftCell="A1">
      <selection activeCell="A1" sqref="A1"/>
    </sheetView>
  </sheetViews>
  <sheetFormatPr defaultColWidth="8.875" defaultRowHeight="12.75"/>
  <cols>
    <col min="1" max="2" width="3.00390625" style="1" bestFit="1" customWidth="1"/>
    <col min="3" max="3" width="41.625" style="1" customWidth="1"/>
    <col min="4" max="9" width="9.75390625" style="1" customWidth="1"/>
    <col min="10" max="16384" width="8.875" style="1" customWidth="1"/>
  </cols>
  <sheetData>
    <row r="1" ht="12">
      <c r="I1" s="5" t="s">
        <v>1085</v>
      </c>
    </row>
    <row r="2" spans="1:9" ht="12">
      <c r="A2" s="391" t="s">
        <v>607</v>
      </c>
      <c r="B2" s="391"/>
      <c r="C2" s="391"/>
      <c r="D2" s="391"/>
      <c r="E2" s="391"/>
      <c r="F2" s="391"/>
      <c r="G2" s="391"/>
      <c r="H2" s="391"/>
      <c r="I2" s="391"/>
    </row>
    <row r="3" spans="1:9" ht="12">
      <c r="A3" s="391" t="s">
        <v>305</v>
      </c>
      <c r="B3" s="391"/>
      <c r="C3" s="391"/>
      <c r="D3" s="391"/>
      <c r="E3" s="391"/>
      <c r="F3" s="391"/>
      <c r="G3" s="391"/>
      <c r="H3" s="391"/>
      <c r="I3" s="391"/>
    </row>
    <row r="4" ht="12">
      <c r="I4" s="5" t="s">
        <v>311</v>
      </c>
    </row>
    <row r="5" spans="1:9" ht="12">
      <c r="A5" s="376" t="s">
        <v>296</v>
      </c>
      <c r="B5" s="377"/>
      <c r="C5" s="378"/>
      <c r="D5" s="116" t="s">
        <v>336</v>
      </c>
      <c r="E5" s="210" t="s">
        <v>337</v>
      </c>
      <c r="F5" s="211" t="s">
        <v>338</v>
      </c>
      <c r="G5" s="212" t="s">
        <v>329</v>
      </c>
      <c r="H5" s="212" t="s">
        <v>327</v>
      </c>
      <c r="I5" s="119" t="s">
        <v>339</v>
      </c>
    </row>
    <row r="6" spans="1:9" ht="12">
      <c r="A6" s="379" t="s">
        <v>506</v>
      </c>
      <c r="B6" s="372" t="s">
        <v>504</v>
      </c>
      <c r="C6" s="75" t="s">
        <v>507</v>
      </c>
      <c r="D6" s="120"/>
      <c r="E6" s="21"/>
      <c r="F6" s="213"/>
      <c r="G6" s="24"/>
      <c r="H6" s="24"/>
      <c r="I6" s="214"/>
    </row>
    <row r="7" spans="1:9" ht="12">
      <c r="A7" s="380"/>
      <c r="B7" s="373"/>
      <c r="C7" s="80" t="s">
        <v>508</v>
      </c>
      <c r="D7" s="124"/>
      <c r="E7" s="26"/>
      <c r="F7" s="215"/>
      <c r="G7" s="29"/>
      <c r="H7" s="29"/>
      <c r="I7" s="216"/>
    </row>
    <row r="8" spans="1:9" ht="12">
      <c r="A8" s="380"/>
      <c r="B8" s="373"/>
      <c r="C8" s="80" t="s">
        <v>509</v>
      </c>
      <c r="D8" s="124"/>
      <c r="E8" s="26"/>
      <c r="F8" s="215"/>
      <c r="G8" s="29"/>
      <c r="H8" s="29"/>
      <c r="I8" s="216"/>
    </row>
    <row r="9" spans="1:9" ht="12">
      <c r="A9" s="380"/>
      <c r="B9" s="373"/>
      <c r="C9" s="80" t="s">
        <v>510</v>
      </c>
      <c r="D9" s="124"/>
      <c r="E9" s="26"/>
      <c r="F9" s="215"/>
      <c r="G9" s="29"/>
      <c r="H9" s="29"/>
      <c r="I9" s="216"/>
    </row>
    <row r="10" spans="1:9" ht="12">
      <c r="A10" s="380"/>
      <c r="B10" s="373"/>
      <c r="C10" s="80" t="s">
        <v>511</v>
      </c>
      <c r="D10" s="124"/>
      <c r="E10" s="26"/>
      <c r="F10" s="215"/>
      <c r="G10" s="29"/>
      <c r="H10" s="29"/>
      <c r="I10" s="216"/>
    </row>
    <row r="11" spans="1:9" ht="12">
      <c r="A11" s="380"/>
      <c r="B11" s="373"/>
      <c r="C11" s="80" t="s">
        <v>512</v>
      </c>
      <c r="D11" s="124"/>
      <c r="E11" s="26"/>
      <c r="F11" s="215"/>
      <c r="G11" s="29"/>
      <c r="H11" s="29"/>
      <c r="I11" s="216"/>
    </row>
    <row r="12" spans="1:9" ht="12">
      <c r="A12" s="380"/>
      <c r="B12" s="373"/>
      <c r="C12" s="80" t="s">
        <v>513</v>
      </c>
      <c r="D12" s="124"/>
      <c r="E12" s="26"/>
      <c r="F12" s="215"/>
      <c r="G12" s="29"/>
      <c r="H12" s="29"/>
      <c r="I12" s="216"/>
    </row>
    <row r="13" spans="1:9" ht="12">
      <c r="A13" s="380"/>
      <c r="B13" s="373"/>
      <c r="C13" s="80" t="s">
        <v>514</v>
      </c>
      <c r="D13" s="124"/>
      <c r="E13" s="26"/>
      <c r="F13" s="215"/>
      <c r="G13" s="29"/>
      <c r="H13" s="29"/>
      <c r="I13" s="216"/>
    </row>
    <row r="14" spans="1:9" ht="12">
      <c r="A14" s="380"/>
      <c r="B14" s="373"/>
      <c r="C14" s="80" t="s">
        <v>515</v>
      </c>
      <c r="D14" s="124"/>
      <c r="E14" s="26"/>
      <c r="F14" s="215"/>
      <c r="G14" s="29"/>
      <c r="H14" s="29"/>
      <c r="I14" s="216"/>
    </row>
    <row r="15" spans="1:9" ht="12">
      <c r="A15" s="380"/>
      <c r="B15" s="373"/>
      <c r="C15" s="80" t="s">
        <v>516</v>
      </c>
      <c r="D15" s="124"/>
      <c r="E15" s="26"/>
      <c r="F15" s="215"/>
      <c r="G15" s="29"/>
      <c r="H15" s="29"/>
      <c r="I15" s="216"/>
    </row>
    <row r="16" spans="1:9" ht="12">
      <c r="A16" s="380"/>
      <c r="B16" s="373"/>
      <c r="C16" s="80" t="s">
        <v>517</v>
      </c>
      <c r="D16" s="124"/>
      <c r="E16" s="26"/>
      <c r="F16" s="215"/>
      <c r="G16" s="29"/>
      <c r="H16" s="29"/>
      <c r="I16" s="216"/>
    </row>
    <row r="17" spans="1:9" ht="12">
      <c r="A17" s="380"/>
      <c r="B17" s="373"/>
      <c r="C17" s="80" t="s">
        <v>603</v>
      </c>
      <c r="D17" s="124"/>
      <c r="E17" s="26"/>
      <c r="F17" s="215"/>
      <c r="G17" s="29"/>
      <c r="H17" s="29"/>
      <c r="I17" s="216"/>
    </row>
    <row r="18" spans="1:9" ht="12">
      <c r="A18" s="380"/>
      <c r="B18" s="374"/>
      <c r="C18" s="84" t="s">
        <v>604</v>
      </c>
      <c r="D18" s="127">
        <f>SUM(D6:D17)</f>
        <v>0</v>
      </c>
      <c r="E18" s="32"/>
      <c r="F18" s="217"/>
      <c r="G18" s="35"/>
      <c r="H18" s="35"/>
      <c r="I18" s="218"/>
    </row>
    <row r="19" spans="1:9" ht="12">
      <c r="A19" s="380"/>
      <c r="B19" s="372" t="s">
        <v>505</v>
      </c>
      <c r="C19" s="75" t="s">
        <v>521</v>
      </c>
      <c r="D19" s="120"/>
      <c r="E19" s="21"/>
      <c r="F19" s="213"/>
      <c r="G19" s="24"/>
      <c r="H19" s="24"/>
      <c r="I19" s="214"/>
    </row>
    <row r="20" spans="1:9" ht="12">
      <c r="A20" s="380"/>
      <c r="B20" s="373"/>
      <c r="C20" s="80" t="s">
        <v>522</v>
      </c>
      <c r="D20" s="124"/>
      <c r="E20" s="26"/>
      <c r="F20" s="215"/>
      <c r="G20" s="29"/>
      <c r="H20" s="29"/>
      <c r="I20" s="216"/>
    </row>
    <row r="21" spans="1:9" ht="12">
      <c r="A21" s="380"/>
      <c r="B21" s="373"/>
      <c r="C21" s="80" t="s">
        <v>523</v>
      </c>
      <c r="D21" s="124"/>
      <c r="E21" s="26"/>
      <c r="F21" s="215"/>
      <c r="G21" s="29"/>
      <c r="H21" s="29"/>
      <c r="I21" s="216"/>
    </row>
    <row r="22" spans="1:9" ht="12">
      <c r="A22" s="380"/>
      <c r="B22" s="373"/>
      <c r="C22" s="80" t="s">
        <v>524</v>
      </c>
      <c r="D22" s="124"/>
      <c r="E22" s="26"/>
      <c r="F22" s="215"/>
      <c r="G22" s="29"/>
      <c r="H22" s="29"/>
      <c r="I22" s="216"/>
    </row>
    <row r="23" spans="1:9" ht="12">
      <c r="A23" s="380"/>
      <c r="B23" s="373"/>
      <c r="C23" s="80" t="s">
        <v>525</v>
      </c>
      <c r="D23" s="124"/>
      <c r="E23" s="26"/>
      <c r="F23" s="215"/>
      <c r="G23" s="29"/>
      <c r="H23" s="29"/>
      <c r="I23" s="216"/>
    </row>
    <row r="24" spans="1:9" ht="12">
      <c r="A24" s="380"/>
      <c r="B24" s="373"/>
      <c r="C24" s="80" t="s">
        <v>526</v>
      </c>
      <c r="D24" s="124"/>
      <c r="E24" s="26"/>
      <c r="F24" s="215"/>
      <c r="G24" s="29"/>
      <c r="H24" s="29"/>
      <c r="I24" s="216"/>
    </row>
    <row r="25" spans="1:9" ht="12">
      <c r="A25" s="380"/>
      <c r="B25" s="373"/>
      <c r="C25" s="80" t="s">
        <v>263</v>
      </c>
      <c r="D25" s="124"/>
      <c r="E25" s="26"/>
      <c r="F25" s="215"/>
      <c r="G25" s="29"/>
      <c r="H25" s="29"/>
      <c r="I25" s="216"/>
    </row>
    <row r="26" spans="1:9" ht="12">
      <c r="A26" s="380"/>
      <c r="B26" s="373"/>
      <c r="C26" s="80" t="s">
        <v>527</v>
      </c>
      <c r="D26" s="124"/>
      <c r="E26" s="26"/>
      <c r="F26" s="215"/>
      <c r="G26" s="29"/>
      <c r="H26" s="29"/>
      <c r="I26" s="216"/>
    </row>
    <row r="27" spans="1:9" ht="12">
      <c r="A27" s="380"/>
      <c r="B27" s="373"/>
      <c r="C27" s="80" t="s">
        <v>528</v>
      </c>
      <c r="D27" s="124"/>
      <c r="E27" s="26"/>
      <c r="F27" s="215"/>
      <c r="G27" s="29"/>
      <c r="H27" s="29"/>
      <c r="I27" s="216"/>
    </row>
    <row r="28" spans="1:9" ht="12">
      <c r="A28" s="380"/>
      <c r="B28" s="373"/>
      <c r="C28" s="80" t="s">
        <v>529</v>
      </c>
      <c r="D28" s="124"/>
      <c r="E28" s="26"/>
      <c r="F28" s="215"/>
      <c r="G28" s="29"/>
      <c r="H28" s="29"/>
      <c r="I28" s="216"/>
    </row>
    <row r="29" spans="1:9" ht="12">
      <c r="A29" s="380"/>
      <c r="B29" s="373"/>
      <c r="C29" s="80" t="s">
        <v>530</v>
      </c>
      <c r="D29" s="124"/>
      <c r="E29" s="26"/>
      <c r="F29" s="215"/>
      <c r="G29" s="29"/>
      <c r="H29" s="29"/>
      <c r="I29" s="216"/>
    </row>
    <row r="30" spans="1:9" ht="12">
      <c r="A30" s="380"/>
      <c r="B30" s="373"/>
      <c r="C30" s="80" t="s">
        <v>531</v>
      </c>
      <c r="D30" s="124"/>
      <c r="E30" s="26"/>
      <c r="F30" s="215"/>
      <c r="G30" s="29"/>
      <c r="H30" s="29"/>
      <c r="I30" s="216"/>
    </row>
    <row r="31" spans="1:9" ht="12">
      <c r="A31" s="380"/>
      <c r="B31" s="375"/>
      <c r="C31" s="88" t="s">
        <v>532</v>
      </c>
      <c r="D31" s="130">
        <f>SUM(D19:D30)</f>
        <v>0</v>
      </c>
      <c r="E31" s="42"/>
      <c r="F31" s="219"/>
      <c r="G31" s="45"/>
      <c r="H31" s="45"/>
      <c r="I31" s="220"/>
    </row>
    <row r="32" spans="1:9" ht="12">
      <c r="A32" s="381"/>
      <c r="B32" s="382" t="s">
        <v>584</v>
      </c>
      <c r="C32" s="383"/>
      <c r="D32" s="133">
        <f>D18-D31</f>
        <v>0</v>
      </c>
      <c r="E32" s="52"/>
      <c r="F32" s="221"/>
      <c r="G32" s="55"/>
      <c r="H32" s="55"/>
      <c r="I32" s="222"/>
    </row>
    <row r="33" spans="1:9" ht="12">
      <c r="A33" s="379" t="s">
        <v>549</v>
      </c>
      <c r="B33" s="372" t="s">
        <v>504</v>
      </c>
      <c r="C33" s="75" t="s">
        <v>534</v>
      </c>
      <c r="D33" s="120"/>
      <c r="E33" s="21"/>
      <c r="F33" s="213"/>
      <c r="G33" s="24"/>
      <c r="H33" s="24"/>
      <c r="I33" s="214"/>
    </row>
    <row r="34" spans="1:9" ht="12">
      <c r="A34" s="428"/>
      <c r="B34" s="384"/>
      <c r="C34" s="274" t="s">
        <v>535</v>
      </c>
      <c r="D34" s="136"/>
      <c r="E34" s="37"/>
      <c r="F34" s="223"/>
      <c r="G34" s="40"/>
      <c r="H34" s="40"/>
      <c r="I34" s="224"/>
    </row>
    <row r="35" spans="1:9" ht="12">
      <c r="A35" s="428"/>
      <c r="B35" s="384"/>
      <c r="C35" s="274" t="s">
        <v>536</v>
      </c>
      <c r="D35" s="136"/>
      <c r="E35" s="37"/>
      <c r="F35" s="223"/>
      <c r="G35" s="40"/>
      <c r="H35" s="40"/>
      <c r="I35" s="224"/>
    </row>
    <row r="36" spans="1:9" ht="12">
      <c r="A36" s="428"/>
      <c r="B36" s="384"/>
      <c r="C36" s="274" t="s">
        <v>537</v>
      </c>
      <c r="D36" s="136"/>
      <c r="E36" s="37"/>
      <c r="F36" s="223"/>
      <c r="G36" s="40"/>
      <c r="H36" s="40"/>
      <c r="I36" s="224"/>
    </row>
    <row r="37" spans="1:9" ht="12">
      <c r="A37" s="380"/>
      <c r="B37" s="373"/>
      <c r="C37" s="275" t="s">
        <v>538</v>
      </c>
      <c r="D37" s="124"/>
      <c r="E37" s="26"/>
      <c r="F37" s="215"/>
      <c r="G37" s="29"/>
      <c r="H37" s="29"/>
      <c r="I37" s="216"/>
    </row>
    <row r="38" spans="1:9" ht="12">
      <c r="A38" s="380"/>
      <c r="B38" s="373"/>
      <c r="C38" s="275" t="s">
        <v>539</v>
      </c>
      <c r="D38" s="124"/>
      <c r="E38" s="26"/>
      <c r="F38" s="215"/>
      <c r="G38" s="29"/>
      <c r="H38" s="29"/>
      <c r="I38" s="216"/>
    </row>
    <row r="39" spans="1:9" ht="12">
      <c r="A39" s="380"/>
      <c r="B39" s="373"/>
      <c r="C39" s="275" t="s">
        <v>540</v>
      </c>
      <c r="D39" s="124"/>
      <c r="E39" s="26"/>
      <c r="F39" s="215"/>
      <c r="G39" s="29"/>
      <c r="H39" s="29"/>
      <c r="I39" s="216"/>
    </row>
    <row r="40" spans="1:9" ht="12">
      <c r="A40" s="380"/>
      <c r="B40" s="374"/>
      <c r="C40" s="84" t="s">
        <v>605</v>
      </c>
      <c r="D40" s="127">
        <f>SUM(D33:D39)</f>
        <v>0</v>
      </c>
      <c r="E40" s="32"/>
      <c r="F40" s="217"/>
      <c r="G40" s="35"/>
      <c r="H40" s="35"/>
      <c r="I40" s="218"/>
    </row>
    <row r="41" spans="1:9" ht="12">
      <c r="A41" s="380"/>
      <c r="B41" s="384" t="s">
        <v>505</v>
      </c>
      <c r="C41" s="274" t="s">
        <v>542</v>
      </c>
      <c r="D41" s="136"/>
      <c r="E41" s="37"/>
      <c r="F41" s="223"/>
      <c r="G41" s="40"/>
      <c r="H41" s="40"/>
      <c r="I41" s="224"/>
    </row>
    <row r="42" spans="1:9" ht="12">
      <c r="A42" s="380"/>
      <c r="B42" s="373"/>
      <c r="C42" s="80" t="s">
        <v>543</v>
      </c>
      <c r="D42" s="124"/>
      <c r="E42" s="26"/>
      <c r="F42" s="215"/>
      <c r="G42" s="29"/>
      <c r="H42" s="29"/>
      <c r="I42" s="216"/>
    </row>
    <row r="43" spans="1:9" ht="12">
      <c r="A43" s="380"/>
      <c r="B43" s="373"/>
      <c r="C43" s="80" t="s">
        <v>544</v>
      </c>
      <c r="D43" s="124"/>
      <c r="E43" s="26"/>
      <c r="F43" s="215"/>
      <c r="G43" s="29"/>
      <c r="H43" s="29"/>
      <c r="I43" s="216"/>
    </row>
    <row r="44" spans="1:9" ht="12">
      <c r="A44" s="380"/>
      <c r="B44" s="373"/>
      <c r="C44" s="80" t="s">
        <v>545</v>
      </c>
      <c r="D44" s="124"/>
      <c r="E44" s="26"/>
      <c r="F44" s="215"/>
      <c r="G44" s="29"/>
      <c r="H44" s="29"/>
      <c r="I44" s="216"/>
    </row>
    <row r="45" spans="1:9" ht="12">
      <c r="A45" s="380"/>
      <c r="B45" s="373"/>
      <c r="C45" s="80" t="s">
        <v>546</v>
      </c>
      <c r="D45" s="124"/>
      <c r="E45" s="26"/>
      <c r="F45" s="215"/>
      <c r="G45" s="29"/>
      <c r="H45" s="29"/>
      <c r="I45" s="216"/>
    </row>
    <row r="46" spans="1:9" ht="12">
      <c r="A46" s="380"/>
      <c r="B46" s="373"/>
      <c r="C46" s="80" t="s">
        <v>547</v>
      </c>
      <c r="D46" s="124"/>
      <c r="E46" s="26"/>
      <c r="F46" s="215"/>
      <c r="G46" s="29"/>
      <c r="H46" s="29"/>
      <c r="I46" s="216"/>
    </row>
    <row r="47" spans="1:9" ht="12">
      <c r="A47" s="380"/>
      <c r="B47" s="374"/>
      <c r="C47" s="84" t="s">
        <v>586</v>
      </c>
      <c r="D47" s="127">
        <f>SUM(D41:D46)</f>
        <v>0</v>
      </c>
      <c r="E47" s="32"/>
      <c r="F47" s="217"/>
      <c r="G47" s="35"/>
      <c r="H47" s="35"/>
      <c r="I47" s="218"/>
    </row>
    <row r="48" spans="1:9" ht="12">
      <c r="A48" s="381"/>
      <c r="B48" s="382" t="s">
        <v>587</v>
      </c>
      <c r="C48" s="383"/>
      <c r="D48" s="133">
        <f>D40-D47</f>
        <v>0</v>
      </c>
      <c r="E48" s="52"/>
      <c r="F48" s="221"/>
      <c r="G48" s="55"/>
      <c r="H48" s="55"/>
      <c r="I48" s="222"/>
    </row>
    <row r="49" spans="1:9" ht="12">
      <c r="A49" s="424" t="s">
        <v>608</v>
      </c>
      <c r="B49" s="425"/>
      <c r="C49" s="426"/>
      <c r="D49" s="225">
        <f>D32+D48</f>
        <v>0</v>
      </c>
      <c r="E49" s="62"/>
      <c r="F49" s="226"/>
      <c r="G49" s="65"/>
      <c r="H49" s="65"/>
      <c r="I49" s="227"/>
    </row>
    <row r="50" spans="1:9" ht="12">
      <c r="A50" s="379" t="s">
        <v>566</v>
      </c>
      <c r="B50" s="372" t="s">
        <v>504</v>
      </c>
      <c r="C50" s="75" t="s">
        <v>551</v>
      </c>
      <c r="D50" s="120"/>
      <c r="E50" s="21"/>
      <c r="F50" s="213"/>
      <c r="G50" s="24"/>
      <c r="H50" s="24"/>
      <c r="I50" s="214"/>
    </row>
    <row r="51" spans="1:9" ht="12">
      <c r="A51" s="380"/>
      <c r="B51" s="373"/>
      <c r="C51" s="80" t="s">
        <v>552</v>
      </c>
      <c r="D51" s="124"/>
      <c r="E51" s="26"/>
      <c r="F51" s="215"/>
      <c r="G51" s="29"/>
      <c r="H51" s="29"/>
      <c r="I51" s="216"/>
    </row>
    <row r="52" spans="1:9" ht="12">
      <c r="A52" s="380"/>
      <c r="B52" s="373"/>
      <c r="C52" s="80" t="s">
        <v>553</v>
      </c>
      <c r="D52" s="124"/>
      <c r="E52" s="26"/>
      <c r="F52" s="215"/>
      <c r="G52" s="29"/>
      <c r="H52" s="29"/>
      <c r="I52" s="216"/>
    </row>
    <row r="53" spans="1:9" ht="12">
      <c r="A53" s="380"/>
      <c r="B53" s="373"/>
      <c r="C53" s="80" t="s">
        <v>554</v>
      </c>
      <c r="D53" s="124"/>
      <c r="E53" s="26"/>
      <c r="F53" s="215"/>
      <c r="G53" s="29"/>
      <c r="H53" s="29"/>
      <c r="I53" s="216"/>
    </row>
    <row r="54" spans="1:9" ht="12">
      <c r="A54" s="380"/>
      <c r="B54" s="373"/>
      <c r="C54" s="80" t="s">
        <v>555</v>
      </c>
      <c r="D54" s="124"/>
      <c r="E54" s="26"/>
      <c r="F54" s="215"/>
      <c r="G54" s="29"/>
      <c r="H54" s="29"/>
      <c r="I54" s="216"/>
    </row>
    <row r="55" spans="1:9" ht="12">
      <c r="A55" s="380"/>
      <c r="B55" s="373"/>
      <c r="C55" s="80" t="s">
        <v>598</v>
      </c>
      <c r="D55" s="124"/>
      <c r="E55" s="26"/>
      <c r="F55" s="215"/>
      <c r="G55" s="29"/>
      <c r="H55" s="29"/>
      <c r="I55" s="216"/>
    </row>
    <row r="56" spans="1:9" ht="12">
      <c r="A56" s="380"/>
      <c r="B56" s="373"/>
      <c r="C56" s="80" t="s">
        <v>609</v>
      </c>
      <c r="D56" s="124"/>
      <c r="E56" s="26"/>
      <c r="F56" s="215"/>
      <c r="G56" s="29"/>
      <c r="H56" s="29"/>
      <c r="I56" s="216"/>
    </row>
    <row r="57" spans="1:9" ht="12">
      <c r="A57" s="380"/>
      <c r="B57" s="373"/>
      <c r="C57" s="80" t="s">
        <v>599</v>
      </c>
      <c r="D57" s="124"/>
      <c r="E57" s="26"/>
      <c r="F57" s="215"/>
      <c r="G57" s="29"/>
      <c r="H57" s="29"/>
      <c r="I57" s="216"/>
    </row>
    <row r="58" spans="1:9" ht="12">
      <c r="A58" s="380"/>
      <c r="B58" s="373"/>
      <c r="C58" s="80" t="s">
        <v>610</v>
      </c>
      <c r="D58" s="124"/>
      <c r="E58" s="26"/>
      <c r="F58" s="215"/>
      <c r="G58" s="29"/>
      <c r="H58" s="29"/>
      <c r="I58" s="216"/>
    </row>
    <row r="59" spans="1:9" ht="12">
      <c r="A59" s="380"/>
      <c r="B59" s="373"/>
      <c r="C59" s="80" t="s">
        <v>556</v>
      </c>
      <c r="D59" s="124"/>
      <c r="E59" s="26"/>
      <c r="F59" s="215"/>
      <c r="G59" s="29"/>
      <c r="H59" s="29"/>
      <c r="I59" s="216"/>
    </row>
    <row r="60" spans="1:9" ht="12">
      <c r="A60" s="380"/>
      <c r="B60" s="374"/>
      <c r="C60" s="84" t="s">
        <v>606</v>
      </c>
      <c r="D60" s="127">
        <f>SUM(D50:D59)</f>
        <v>0</v>
      </c>
      <c r="E60" s="32"/>
      <c r="F60" s="217"/>
      <c r="G60" s="35"/>
      <c r="H60" s="35"/>
      <c r="I60" s="218"/>
    </row>
    <row r="61" spans="1:9" ht="12">
      <c r="A61" s="380"/>
      <c r="B61" s="384" t="s">
        <v>505</v>
      </c>
      <c r="C61" s="97" t="s">
        <v>558</v>
      </c>
      <c r="D61" s="136"/>
      <c r="E61" s="37"/>
      <c r="F61" s="223"/>
      <c r="G61" s="40"/>
      <c r="H61" s="40"/>
      <c r="I61" s="224"/>
    </row>
    <row r="62" spans="1:9" ht="12">
      <c r="A62" s="380"/>
      <c r="B62" s="373"/>
      <c r="C62" s="80" t="s">
        <v>559</v>
      </c>
      <c r="D62" s="124"/>
      <c r="E62" s="26"/>
      <c r="F62" s="215"/>
      <c r="G62" s="29"/>
      <c r="H62" s="29"/>
      <c r="I62" s="216"/>
    </row>
    <row r="63" spans="1:9" ht="12">
      <c r="A63" s="380"/>
      <c r="B63" s="373"/>
      <c r="C63" s="80" t="s">
        <v>560</v>
      </c>
      <c r="D63" s="124"/>
      <c r="E63" s="26"/>
      <c r="F63" s="215"/>
      <c r="G63" s="29"/>
      <c r="H63" s="29"/>
      <c r="I63" s="216"/>
    </row>
    <row r="64" spans="1:9" ht="12">
      <c r="A64" s="380"/>
      <c r="B64" s="373"/>
      <c r="C64" s="80" t="s">
        <v>561</v>
      </c>
      <c r="D64" s="124"/>
      <c r="E64" s="26"/>
      <c r="F64" s="215"/>
      <c r="G64" s="29"/>
      <c r="H64" s="29"/>
      <c r="I64" s="216"/>
    </row>
    <row r="65" spans="1:9" ht="12">
      <c r="A65" s="380"/>
      <c r="B65" s="373"/>
      <c r="C65" s="80" t="s">
        <v>562</v>
      </c>
      <c r="D65" s="124"/>
      <c r="E65" s="26"/>
      <c r="F65" s="215"/>
      <c r="G65" s="29"/>
      <c r="H65" s="29"/>
      <c r="I65" s="216"/>
    </row>
    <row r="66" spans="1:9" ht="12">
      <c r="A66" s="380"/>
      <c r="B66" s="373"/>
      <c r="C66" s="80" t="s">
        <v>563</v>
      </c>
      <c r="D66" s="124"/>
      <c r="E66" s="26"/>
      <c r="F66" s="215"/>
      <c r="G66" s="29"/>
      <c r="H66" s="29"/>
      <c r="I66" s="216"/>
    </row>
    <row r="67" spans="1:9" ht="12">
      <c r="A67" s="380"/>
      <c r="B67" s="373"/>
      <c r="C67" s="80" t="s">
        <v>600</v>
      </c>
      <c r="D67" s="124"/>
      <c r="E67" s="26"/>
      <c r="F67" s="215"/>
      <c r="G67" s="29"/>
      <c r="H67" s="29"/>
      <c r="I67" s="216"/>
    </row>
    <row r="68" spans="1:9" ht="12">
      <c r="A68" s="380"/>
      <c r="B68" s="373"/>
      <c r="C68" s="80" t="s">
        <v>611</v>
      </c>
      <c r="D68" s="124"/>
      <c r="E68" s="26"/>
      <c r="F68" s="215"/>
      <c r="G68" s="29"/>
      <c r="H68" s="29"/>
      <c r="I68" s="216"/>
    </row>
    <row r="69" spans="1:9" ht="12">
      <c r="A69" s="380"/>
      <c r="B69" s="373"/>
      <c r="C69" s="80" t="s">
        <v>601</v>
      </c>
      <c r="D69" s="124"/>
      <c r="E69" s="26"/>
      <c r="F69" s="215"/>
      <c r="G69" s="29"/>
      <c r="H69" s="29"/>
      <c r="I69" s="216"/>
    </row>
    <row r="70" spans="1:9" ht="12">
      <c r="A70" s="380"/>
      <c r="B70" s="373"/>
      <c r="C70" s="80" t="s">
        <v>612</v>
      </c>
      <c r="D70" s="124"/>
      <c r="E70" s="26"/>
      <c r="F70" s="215"/>
      <c r="G70" s="29"/>
      <c r="H70" s="29"/>
      <c r="I70" s="216"/>
    </row>
    <row r="71" spans="1:9" ht="12">
      <c r="A71" s="380"/>
      <c r="B71" s="373"/>
      <c r="C71" s="80" t="s">
        <v>564</v>
      </c>
      <c r="D71" s="124"/>
      <c r="E71" s="26"/>
      <c r="F71" s="215"/>
      <c r="G71" s="29"/>
      <c r="H71" s="29"/>
      <c r="I71" s="216"/>
    </row>
    <row r="72" spans="1:9" ht="12">
      <c r="A72" s="380"/>
      <c r="B72" s="374"/>
      <c r="C72" s="84" t="s">
        <v>589</v>
      </c>
      <c r="D72" s="127">
        <f>SUM(D61:D71)</f>
        <v>0</v>
      </c>
      <c r="E72" s="32"/>
      <c r="F72" s="217"/>
      <c r="G72" s="35"/>
      <c r="H72" s="35"/>
      <c r="I72" s="218"/>
    </row>
    <row r="73" spans="1:9" ht="12">
      <c r="A73" s="381"/>
      <c r="B73" s="382" t="s">
        <v>590</v>
      </c>
      <c r="C73" s="383"/>
      <c r="D73" s="133">
        <f>D60-D72</f>
        <v>0</v>
      </c>
      <c r="E73" s="52"/>
      <c r="F73" s="221"/>
      <c r="G73" s="55"/>
      <c r="H73" s="55"/>
      <c r="I73" s="222"/>
    </row>
    <row r="74" spans="1:9" ht="12">
      <c r="A74" s="427" t="s">
        <v>591</v>
      </c>
      <c r="B74" s="419"/>
      <c r="C74" s="420"/>
      <c r="D74" s="133">
        <f>D49+D73</f>
        <v>0</v>
      </c>
      <c r="E74" s="52"/>
      <c r="F74" s="221"/>
      <c r="G74" s="55"/>
      <c r="H74" s="55"/>
      <c r="I74" s="222"/>
    </row>
    <row r="75" spans="1:9" ht="12">
      <c r="A75" s="421" t="s">
        <v>569</v>
      </c>
      <c r="B75" s="419" t="s">
        <v>592</v>
      </c>
      <c r="C75" s="420"/>
      <c r="D75" s="144"/>
      <c r="E75" s="57"/>
      <c r="F75" s="228"/>
      <c r="G75" s="60"/>
      <c r="H75" s="60"/>
      <c r="I75" s="229"/>
    </row>
    <row r="76" spans="1:9" ht="12">
      <c r="A76" s="422"/>
      <c r="B76" s="419" t="s">
        <v>593</v>
      </c>
      <c r="C76" s="420"/>
      <c r="D76" s="144">
        <f>D74+D75</f>
        <v>0</v>
      </c>
      <c r="E76" s="57"/>
      <c r="F76" s="228"/>
      <c r="G76" s="60"/>
      <c r="H76" s="60"/>
      <c r="I76" s="229"/>
    </row>
    <row r="77" spans="1:9" ht="12">
      <c r="A77" s="422"/>
      <c r="B77" s="419" t="s">
        <v>594</v>
      </c>
      <c r="C77" s="420"/>
      <c r="D77" s="144"/>
      <c r="E77" s="57"/>
      <c r="F77" s="228"/>
      <c r="G77" s="60"/>
      <c r="H77" s="60"/>
      <c r="I77" s="229"/>
    </row>
    <row r="78" spans="1:9" ht="12">
      <c r="A78" s="422"/>
      <c r="B78" s="419" t="s">
        <v>595</v>
      </c>
      <c r="C78" s="420"/>
      <c r="D78" s="144"/>
      <c r="E78" s="57"/>
      <c r="F78" s="228"/>
      <c r="G78" s="60"/>
      <c r="H78" s="60"/>
      <c r="I78" s="229"/>
    </row>
    <row r="79" spans="1:9" ht="12">
      <c r="A79" s="422"/>
      <c r="B79" s="419" t="s">
        <v>596</v>
      </c>
      <c r="C79" s="420"/>
      <c r="D79" s="133"/>
      <c r="E79" s="52"/>
      <c r="F79" s="221"/>
      <c r="G79" s="55"/>
      <c r="H79" s="55"/>
      <c r="I79" s="222"/>
    </row>
    <row r="80" spans="1:9" ht="12">
      <c r="A80" s="423"/>
      <c r="B80" s="419" t="s">
        <v>597</v>
      </c>
      <c r="C80" s="420"/>
      <c r="D80" s="144">
        <f>D76+D77+D78-D79</f>
        <v>0</v>
      </c>
      <c r="E80" s="57"/>
      <c r="F80" s="228"/>
      <c r="G80" s="60"/>
      <c r="H80" s="60"/>
      <c r="I80" s="229"/>
    </row>
  </sheetData>
  <sheetProtection/>
  <mergeCells count="24">
    <mergeCell ref="A49:C49"/>
    <mergeCell ref="A75:A80"/>
    <mergeCell ref="B76:C76"/>
    <mergeCell ref="B77:C77"/>
    <mergeCell ref="B75:C75"/>
    <mergeCell ref="B79:C79"/>
    <mergeCell ref="B80:C80"/>
    <mergeCell ref="B78:C78"/>
    <mergeCell ref="B32:C32"/>
    <mergeCell ref="B48:C48"/>
    <mergeCell ref="B6:B18"/>
    <mergeCell ref="B19:B31"/>
    <mergeCell ref="A5:C5"/>
    <mergeCell ref="A6:A32"/>
    <mergeCell ref="A2:I2"/>
    <mergeCell ref="A3:I3"/>
    <mergeCell ref="A74:C74"/>
    <mergeCell ref="A33:A48"/>
    <mergeCell ref="A50:A73"/>
    <mergeCell ref="B50:B60"/>
    <mergeCell ref="B61:B72"/>
    <mergeCell ref="B73:C73"/>
    <mergeCell ref="B33:B40"/>
    <mergeCell ref="B41:B47"/>
  </mergeCells>
  <printOptions/>
  <pageMargins left="0.7874015748031497" right="0.7874015748031497" top="0.1968503937007874" bottom="0.1968503937007874"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F329"/>
  <sheetViews>
    <sheetView zoomScale="145" zoomScaleNormal="145" zoomScalePageLayoutView="0" workbookViewId="0" topLeftCell="A1">
      <selection activeCell="A1" sqref="A1"/>
    </sheetView>
  </sheetViews>
  <sheetFormatPr defaultColWidth="8.875" defaultRowHeight="12.75"/>
  <cols>
    <col min="1" max="2" width="3.00390625" style="1" bestFit="1" customWidth="1"/>
    <col min="3" max="3" width="41.00390625" style="1" customWidth="1"/>
    <col min="4" max="6" width="16.125" style="1" customWidth="1"/>
    <col min="7" max="16384" width="8.875" style="1" customWidth="1"/>
  </cols>
  <sheetData>
    <row r="1" ht="12">
      <c r="F1" s="5" t="s">
        <v>1086</v>
      </c>
    </row>
    <row r="2" spans="1:6" ht="12">
      <c r="A2" s="391" t="s">
        <v>986</v>
      </c>
      <c r="B2" s="391"/>
      <c r="C2" s="391"/>
      <c r="D2" s="391"/>
      <c r="E2" s="391"/>
      <c r="F2" s="391"/>
    </row>
    <row r="3" spans="1:6" ht="12">
      <c r="A3" s="391" t="s">
        <v>305</v>
      </c>
      <c r="B3" s="391"/>
      <c r="C3" s="391"/>
      <c r="D3" s="391"/>
      <c r="E3" s="391"/>
      <c r="F3" s="391"/>
    </row>
    <row r="4" ht="12">
      <c r="F4" s="5" t="s">
        <v>311</v>
      </c>
    </row>
    <row r="5" spans="1:6" ht="12">
      <c r="A5" s="382" t="s">
        <v>296</v>
      </c>
      <c r="B5" s="392"/>
      <c r="C5" s="430"/>
      <c r="D5" s="230" t="s">
        <v>501</v>
      </c>
      <c r="E5" s="231" t="s">
        <v>580</v>
      </c>
      <c r="F5" s="232" t="s">
        <v>581</v>
      </c>
    </row>
    <row r="6" spans="1:6" ht="12" customHeight="1">
      <c r="A6" s="379" t="s">
        <v>506</v>
      </c>
      <c r="B6" s="372" t="s">
        <v>504</v>
      </c>
      <c r="C6" s="233" t="s">
        <v>507</v>
      </c>
      <c r="D6" s="151">
        <f>D7+D11+D20+D29+D36+D48+D56+D32</f>
        <v>0</v>
      </c>
      <c r="E6" s="77">
        <f>E7+E11+E20+E29+E36+E48+E56+E32</f>
        <v>0</v>
      </c>
      <c r="F6" s="153">
        <f>D6-E6</f>
        <v>0</v>
      </c>
    </row>
    <row r="7" spans="1:6" ht="12">
      <c r="A7" s="380"/>
      <c r="B7" s="373"/>
      <c r="C7" s="234" t="s">
        <v>614</v>
      </c>
      <c r="D7" s="154">
        <f>SUM(D8:D10)</f>
        <v>0</v>
      </c>
      <c r="E7" s="155">
        <f>SUM(E8:E10)</f>
        <v>0</v>
      </c>
      <c r="F7" s="156">
        <f aca="true" t="shared" si="0" ref="F7:F83">D7-E7</f>
        <v>0</v>
      </c>
    </row>
    <row r="8" spans="1:6" ht="12">
      <c r="A8" s="380"/>
      <c r="B8" s="373"/>
      <c r="C8" s="234" t="s">
        <v>615</v>
      </c>
      <c r="D8" s="154"/>
      <c r="E8" s="155"/>
      <c r="F8" s="156">
        <f t="shared" si="0"/>
        <v>0</v>
      </c>
    </row>
    <row r="9" spans="1:6" ht="12">
      <c r="A9" s="380"/>
      <c r="B9" s="373"/>
      <c r="C9" s="234" t="s">
        <v>616</v>
      </c>
      <c r="D9" s="154"/>
      <c r="E9" s="155"/>
      <c r="F9" s="156">
        <f t="shared" si="0"/>
        <v>0</v>
      </c>
    </row>
    <row r="10" spans="1:6" ht="12">
      <c r="A10" s="380"/>
      <c r="B10" s="373"/>
      <c r="C10" s="234" t="s">
        <v>617</v>
      </c>
      <c r="D10" s="154"/>
      <c r="E10" s="155"/>
      <c r="F10" s="156">
        <f t="shared" si="0"/>
        <v>0</v>
      </c>
    </row>
    <row r="11" spans="1:6" ht="12">
      <c r="A11" s="380"/>
      <c r="B11" s="373"/>
      <c r="C11" s="234" t="s">
        <v>618</v>
      </c>
      <c r="D11" s="154">
        <f>D13+D14+SUM(D16:D19)</f>
        <v>0</v>
      </c>
      <c r="E11" s="155">
        <f>E13+E14+SUM(E16:E19)</f>
        <v>0</v>
      </c>
      <c r="F11" s="156">
        <f t="shared" si="0"/>
        <v>0</v>
      </c>
    </row>
    <row r="12" spans="1:6" ht="12">
      <c r="A12" s="380"/>
      <c r="B12" s="373"/>
      <c r="C12" s="234" t="s">
        <v>619</v>
      </c>
      <c r="D12" s="154"/>
      <c r="E12" s="155"/>
      <c r="F12" s="156">
        <f t="shared" si="0"/>
        <v>0</v>
      </c>
    </row>
    <row r="13" spans="1:6" ht="12">
      <c r="A13" s="380"/>
      <c r="B13" s="373"/>
      <c r="C13" s="234" t="s">
        <v>615</v>
      </c>
      <c r="D13" s="154"/>
      <c r="E13" s="155"/>
      <c r="F13" s="156">
        <f t="shared" si="0"/>
        <v>0</v>
      </c>
    </row>
    <row r="14" spans="1:6" ht="12">
      <c r="A14" s="380"/>
      <c r="B14" s="373"/>
      <c r="C14" s="234" t="s">
        <v>620</v>
      </c>
      <c r="D14" s="154"/>
      <c r="E14" s="155"/>
      <c r="F14" s="156">
        <f t="shared" si="0"/>
        <v>0</v>
      </c>
    </row>
    <row r="15" spans="1:6" ht="12">
      <c r="A15" s="380"/>
      <c r="B15" s="373"/>
      <c r="C15" s="234" t="s">
        <v>621</v>
      </c>
      <c r="D15" s="154"/>
      <c r="E15" s="155"/>
      <c r="F15" s="156">
        <f t="shared" si="0"/>
        <v>0</v>
      </c>
    </row>
    <row r="16" spans="1:6" ht="12">
      <c r="A16" s="380"/>
      <c r="B16" s="373"/>
      <c r="C16" s="234" t="s">
        <v>622</v>
      </c>
      <c r="D16" s="154"/>
      <c r="E16" s="155"/>
      <c r="F16" s="156">
        <f t="shared" si="0"/>
        <v>0</v>
      </c>
    </row>
    <row r="17" spans="1:6" ht="12">
      <c r="A17" s="380"/>
      <c r="B17" s="373"/>
      <c r="C17" s="234" t="s">
        <v>623</v>
      </c>
      <c r="D17" s="154"/>
      <c r="E17" s="155"/>
      <c r="F17" s="156">
        <f t="shared" si="0"/>
        <v>0</v>
      </c>
    </row>
    <row r="18" spans="1:6" ht="12">
      <c r="A18" s="380"/>
      <c r="B18" s="373"/>
      <c r="C18" s="234" t="s">
        <v>624</v>
      </c>
      <c r="D18" s="154"/>
      <c r="E18" s="155"/>
      <c r="F18" s="156">
        <f t="shared" si="0"/>
        <v>0</v>
      </c>
    </row>
    <row r="19" spans="1:6" ht="12">
      <c r="A19" s="380"/>
      <c r="B19" s="373"/>
      <c r="C19" s="234" t="s">
        <v>625</v>
      </c>
      <c r="D19" s="154"/>
      <c r="E19" s="155"/>
      <c r="F19" s="156">
        <f t="shared" si="0"/>
        <v>0</v>
      </c>
    </row>
    <row r="20" spans="1:6" ht="12">
      <c r="A20" s="380"/>
      <c r="B20" s="373"/>
      <c r="C20" s="234" t="s">
        <v>626</v>
      </c>
      <c r="D20" s="154">
        <f>D22+D23+SUM(D25:D28)</f>
        <v>0</v>
      </c>
      <c r="E20" s="155">
        <f>E22+E23+SUM(E25:E28)</f>
        <v>0</v>
      </c>
      <c r="F20" s="156">
        <f t="shared" si="0"/>
        <v>0</v>
      </c>
    </row>
    <row r="21" spans="1:6" ht="12">
      <c r="A21" s="380"/>
      <c r="B21" s="373"/>
      <c r="C21" s="234" t="s">
        <v>619</v>
      </c>
      <c r="D21" s="154"/>
      <c r="E21" s="155"/>
      <c r="F21" s="156">
        <f t="shared" si="0"/>
        <v>0</v>
      </c>
    </row>
    <row r="22" spans="1:6" ht="12">
      <c r="A22" s="380"/>
      <c r="B22" s="373"/>
      <c r="C22" s="234" t="s">
        <v>615</v>
      </c>
      <c r="D22" s="154"/>
      <c r="E22" s="155"/>
      <c r="F22" s="156">
        <f t="shared" si="0"/>
        <v>0</v>
      </c>
    </row>
    <row r="23" spans="1:6" ht="12">
      <c r="A23" s="380"/>
      <c r="B23" s="373"/>
      <c r="C23" s="234" t="s">
        <v>620</v>
      </c>
      <c r="D23" s="154"/>
      <c r="E23" s="155"/>
      <c r="F23" s="156">
        <f t="shared" si="0"/>
        <v>0</v>
      </c>
    </row>
    <row r="24" spans="1:6" ht="12">
      <c r="A24" s="380"/>
      <c r="B24" s="373"/>
      <c r="C24" s="234" t="s">
        <v>621</v>
      </c>
      <c r="D24" s="154"/>
      <c r="E24" s="155"/>
      <c r="F24" s="156">
        <f t="shared" si="0"/>
        <v>0</v>
      </c>
    </row>
    <row r="25" spans="1:6" ht="12">
      <c r="A25" s="380"/>
      <c r="B25" s="373"/>
      <c r="C25" s="234" t="s">
        <v>622</v>
      </c>
      <c r="D25" s="154"/>
      <c r="E25" s="155"/>
      <c r="F25" s="156">
        <f t="shared" si="0"/>
        <v>0</v>
      </c>
    </row>
    <row r="26" spans="1:6" ht="12">
      <c r="A26" s="380"/>
      <c r="B26" s="373"/>
      <c r="C26" s="234" t="s">
        <v>623</v>
      </c>
      <c r="D26" s="154"/>
      <c r="E26" s="155"/>
      <c r="F26" s="156">
        <f t="shared" si="0"/>
        <v>0</v>
      </c>
    </row>
    <row r="27" spans="1:6" ht="12">
      <c r="A27" s="380"/>
      <c r="B27" s="373"/>
      <c r="C27" s="234" t="s">
        <v>624</v>
      </c>
      <c r="D27" s="154"/>
      <c r="E27" s="155"/>
      <c r="F27" s="156">
        <f t="shared" si="0"/>
        <v>0</v>
      </c>
    </row>
    <row r="28" spans="1:6" ht="12">
      <c r="A28" s="380"/>
      <c r="B28" s="373"/>
      <c r="C28" s="234" t="s">
        <v>625</v>
      </c>
      <c r="D28" s="154"/>
      <c r="E28" s="155"/>
      <c r="F28" s="156">
        <f t="shared" si="0"/>
        <v>0</v>
      </c>
    </row>
    <row r="29" spans="1:6" ht="12">
      <c r="A29" s="380"/>
      <c r="B29" s="373"/>
      <c r="C29" s="234" t="s">
        <v>627</v>
      </c>
      <c r="D29" s="154">
        <f>SUM(D30:D31)</f>
        <v>0</v>
      </c>
      <c r="E29" s="155">
        <f>SUM(E30:E31)</f>
        <v>0</v>
      </c>
      <c r="F29" s="156">
        <f t="shared" si="0"/>
        <v>0</v>
      </c>
    </row>
    <row r="30" spans="1:6" ht="12">
      <c r="A30" s="380"/>
      <c r="B30" s="373"/>
      <c r="C30" s="234" t="s">
        <v>628</v>
      </c>
      <c r="D30" s="154"/>
      <c r="E30" s="155"/>
      <c r="F30" s="156">
        <f t="shared" si="0"/>
        <v>0</v>
      </c>
    </row>
    <row r="31" spans="1:6" ht="12">
      <c r="A31" s="380"/>
      <c r="B31" s="373"/>
      <c r="C31" s="234" t="s">
        <v>629</v>
      </c>
      <c r="D31" s="154"/>
      <c r="E31" s="155"/>
      <c r="F31" s="156">
        <f t="shared" si="0"/>
        <v>0</v>
      </c>
    </row>
    <row r="32" spans="1:6" ht="12">
      <c r="A32" s="380"/>
      <c r="B32" s="373"/>
      <c r="C32" s="30" t="s">
        <v>1033</v>
      </c>
      <c r="D32" s="154">
        <f>SUM(D33:D35)</f>
        <v>0</v>
      </c>
      <c r="E32" s="155">
        <f>SUM(E33:E35)</f>
        <v>0</v>
      </c>
      <c r="F32" s="156">
        <f t="shared" si="0"/>
        <v>0</v>
      </c>
    </row>
    <row r="33" spans="1:6" ht="12">
      <c r="A33" s="380"/>
      <c r="B33" s="373"/>
      <c r="C33" s="30" t="s">
        <v>1034</v>
      </c>
      <c r="D33" s="154"/>
      <c r="E33" s="155"/>
      <c r="F33" s="156">
        <f t="shared" si="0"/>
        <v>0</v>
      </c>
    </row>
    <row r="34" spans="1:6" ht="12">
      <c r="A34" s="380"/>
      <c r="B34" s="373"/>
      <c r="C34" s="30" t="s">
        <v>1035</v>
      </c>
      <c r="D34" s="154"/>
      <c r="E34" s="155"/>
      <c r="F34" s="156">
        <f t="shared" si="0"/>
        <v>0</v>
      </c>
    </row>
    <row r="35" spans="1:6" ht="12">
      <c r="A35" s="380"/>
      <c r="B35" s="373"/>
      <c r="C35" s="30" t="s">
        <v>1036</v>
      </c>
      <c r="D35" s="154"/>
      <c r="E35" s="155"/>
      <c r="F35" s="156">
        <f t="shared" si="0"/>
        <v>0</v>
      </c>
    </row>
    <row r="36" spans="1:6" ht="12">
      <c r="A36" s="380"/>
      <c r="B36" s="373"/>
      <c r="C36" s="234" t="s">
        <v>630</v>
      </c>
      <c r="D36" s="154">
        <f>SUM(D37:D47)</f>
        <v>0</v>
      </c>
      <c r="E36" s="155">
        <f>SUM(E37:E47)</f>
        <v>0</v>
      </c>
      <c r="F36" s="156">
        <f t="shared" si="0"/>
        <v>0</v>
      </c>
    </row>
    <row r="37" spans="1:6" ht="12">
      <c r="A37" s="380"/>
      <c r="B37" s="373"/>
      <c r="C37" s="234" t="s">
        <v>631</v>
      </c>
      <c r="D37" s="154"/>
      <c r="E37" s="155"/>
      <c r="F37" s="156">
        <f t="shared" si="0"/>
        <v>0</v>
      </c>
    </row>
    <row r="38" spans="1:6" ht="12">
      <c r="A38" s="380"/>
      <c r="B38" s="373"/>
      <c r="C38" s="234" t="s">
        <v>632</v>
      </c>
      <c r="D38" s="154"/>
      <c r="E38" s="155"/>
      <c r="F38" s="156">
        <f t="shared" si="0"/>
        <v>0</v>
      </c>
    </row>
    <row r="39" spans="1:6" ht="12">
      <c r="A39" s="380"/>
      <c r="B39" s="373"/>
      <c r="C39" s="234" t="s">
        <v>633</v>
      </c>
      <c r="D39" s="154"/>
      <c r="E39" s="155"/>
      <c r="F39" s="156">
        <f t="shared" si="0"/>
        <v>0</v>
      </c>
    </row>
    <row r="40" spans="1:6" ht="12">
      <c r="A40" s="380"/>
      <c r="B40" s="373"/>
      <c r="C40" s="234" t="s">
        <v>634</v>
      </c>
      <c r="D40" s="154"/>
      <c r="E40" s="155"/>
      <c r="F40" s="156">
        <f t="shared" si="0"/>
        <v>0</v>
      </c>
    </row>
    <row r="41" spans="1:6" ht="12">
      <c r="A41" s="380"/>
      <c r="B41" s="373"/>
      <c r="C41" s="234" t="s">
        <v>635</v>
      </c>
      <c r="D41" s="154"/>
      <c r="E41" s="155"/>
      <c r="F41" s="156">
        <f t="shared" si="0"/>
        <v>0</v>
      </c>
    </row>
    <row r="42" spans="1:6" ht="12">
      <c r="A42" s="380"/>
      <c r="B42" s="373"/>
      <c r="C42" s="234" t="s">
        <v>1037</v>
      </c>
      <c r="D42" s="154"/>
      <c r="E42" s="155"/>
      <c r="F42" s="156">
        <f t="shared" si="0"/>
        <v>0</v>
      </c>
    </row>
    <row r="43" spans="1:6" ht="12">
      <c r="A43" s="380"/>
      <c r="B43" s="373"/>
      <c r="C43" s="234" t="s">
        <v>636</v>
      </c>
      <c r="D43" s="154"/>
      <c r="E43" s="155"/>
      <c r="F43" s="156">
        <f t="shared" si="0"/>
        <v>0</v>
      </c>
    </row>
    <row r="44" spans="1:6" ht="12">
      <c r="A44" s="380"/>
      <c r="B44" s="373"/>
      <c r="C44" s="234" t="s">
        <v>637</v>
      </c>
      <c r="D44" s="154"/>
      <c r="E44" s="155"/>
      <c r="F44" s="156">
        <f t="shared" si="0"/>
        <v>0</v>
      </c>
    </row>
    <row r="45" spans="1:6" ht="12">
      <c r="A45" s="380"/>
      <c r="B45" s="373"/>
      <c r="C45" s="234" t="s">
        <v>1038</v>
      </c>
      <c r="D45" s="154"/>
      <c r="E45" s="155"/>
      <c r="F45" s="156">
        <f t="shared" si="0"/>
        <v>0</v>
      </c>
    </row>
    <row r="46" spans="1:6" ht="12">
      <c r="A46" s="380"/>
      <c r="B46" s="373"/>
      <c r="C46" s="30" t="s">
        <v>1039</v>
      </c>
      <c r="D46" s="154"/>
      <c r="E46" s="155"/>
      <c r="F46" s="156">
        <f t="shared" si="0"/>
        <v>0</v>
      </c>
    </row>
    <row r="47" spans="1:6" ht="12">
      <c r="A47" s="380"/>
      <c r="B47" s="373"/>
      <c r="C47" s="234" t="s">
        <v>638</v>
      </c>
      <c r="D47" s="154"/>
      <c r="E47" s="155"/>
      <c r="F47" s="156">
        <f t="shared" si="0"/>
        <v>0</v>
      </c>
    </row>
    <row r="48" spans="1:6" ht="12">
      <c r="A48" s="380"/>
      <c r="B48" s="373"/>
      <c r="C48" s="234" t="s">
        <v>639</v>
      </c>
      <c r="D48" s="154">
        <f>SUM(D49:D55)</f>
        <v>0</v>
      </c>
      <c r="E48" s="155">
        <f>SUM(E49:E55)</f>
        <v>0</v>
      </c>
      <c r="F48" s="156">
        <f t="shared" si="0"/>
        <v>0</v>
      </c>
    </row>
    <row r="49" spans="1:6" ht="12">
      <c r="A49" s="380"/>
      <c r="B49" s="373"/>
      <c r="C49" s="30" t="s">
        <v>1041</v>
      </c>
      <c r="D49" s="154"/>
      <c r="E49" s="155"/>
      <c r="F49" s="156">
        <f t="shared" si="0"/>
        <v>0</v>
      </c>
    </row>
    <row r="50" spans="1:6" ht="12">
      <c r="A50" s="380"/>
      <c r="B50" s="373"/>
      <c r="C50" s="30" t="s">
        <v>1040</v>
      </c>
      <c r="D50" s="154"/>
      <c r="E50" s="155"/>
      <c r="F50" s="156">
        <f t="shared" si="0"/>
        <v>0</v>
      </c>
    </row>
    <row r="51" spans="1:6" ht="12">
      <c r="A51" s="380"/>
      <c r="B51" s="373"/>
      <c r="C51" s="30" t="s">
        <v>1042</v>
      </c>
      <c r="D51" s="154"/>
      <c r="E51" s="155"/>
      <c r="F51" s="156">
        <f t="shared" si="0"/>
        <v>0</v>
      </c>
    </row>
    <row r="52" spans="1:6" ht="12">
      <c r="A52" s="380"/>
      <c r="B52" s="373"/>
      <c r="C52" s="30" t="s">
        <v>1043</v>
      </c>
      <c r="D52" s="154"/>
      <c r="E52" s="155"/>
      <c r="F52" s="156">
        <f t="shared" si="0"/>
        <v>0</v>
      </c>
    </row>
    <row r="53" spans="1:6" ht="12">
      <c r="A53" s="380"/>
      <c r="B53" s="373"/>
      <c r="C53" s="30" t="s">
        <v>1044</v>
      </c>
      <c r="D53" s="154"/>
      <c r="E53" s="155"/>
      <c r="F53" s="156">
        <f t="shared" si="0"/>
        <v>0</v>
      </c>
    </row>
    <row r="54" spans="1:6" ht="12">
      <c r="A54" s="380"/>
      <c r="B54" s="373"/>
      <c r="C54" s="30" t="s">
        <v>1045</v>
      </c>
      <c r="D54" s="154"/>
      <c r="E54" s="155"/>
      <c r="F54" s="156">
        <f t="shared" si="0"/>
        <v>0</v>
      </c>
    </row>
    <row r="55" spans="1:6" ht="12">
      <c r="A55" s="380"/>
      <c r="B55" s="373"/>
      <c r="C55" s="234" t="s">
        <v>643</v>
      </c>
      <c r="D55" s="154"/>
      <c r="E55" s="155"/>
      <c r="F55" s="156">
        <f t="shared" si="0"/>
        <v>0</v>
      </c>
    </row>
    <row r="56" spans="1:6" ht="12">
      <c r="A56" s="380"/>
      <c r="B56" s="373"/>
      <c r="C56" s="235" t="s">
        <v>374</v>
      </c>
      <c r="D56" s="157"/>
      <c r="E56" s="158"/>
      <c r="F56" s="159">
        <f t="shared" si="0"/>
        <v>0</v>
      </c>
    </row>
    <row r="57" spans="1:6" ht="12">
      <c r="A57" s="380"/>
      <c r="B57" s="373"/>
      <c r="C57" s="236" t="s">
        <v>508</v>
      </c>
      <c r="D57" s="160">
        <f>D58+D63+D69</f>
        <v>0</v>
      </c>
      <c r="E57" s="161">
        <f>E58+E63+E69</f>
        <v>0</v>
      </c>
      <c r="F57" s="162">
        <f t="shared" si="0"/>
        <v>0</v>
      </c>
    </row>
    <row r="58" spans="1:6" ht="12">
      <c r="A58" s="380"/>
      <c r="B58" s="373"/>
      <c r="C58" s="234" t="s">
        <v>644</v>
      </c>
      <c r="D58" s="154">
        <f>SUM(D59:D62)</f>
        <v>0</v>
      </c>
      <c r="E58" s="155">
        <f>SUM(E59:E62)</f>
        <v>0</v>
      </c>
      <c r="F58" s="156">
        <f t="shared" si="0"/>
        <v>0</v>
      </c>
    </row>
    <row r="59" spans="1:6" ht="12">
      <c r="A59" s="380"/>
      <c r="B59" s="373"/>
      <c r="C59" s="234" t="s">
        <v>645</v>
      </c>
      <c r="D59" s="154"/>
      <c r="E59" s="155"/>
      <c r="F59" s="156">
        <f t="shared" si="0"/>
        <v>0</v>
      </c>
    </row>
    <row r="60" spans="1:6" ht="12">
      <c r="A60" s="380"/>
      <c r="B60" s="373"/>
      <c r="C60" s="234" t="s">
        <v>646</v>
      </c>
      <c r="D60" s="154"/>
      <c r="E60" s="155"/>
      <c r="F60" s="156">
        <f t="shared" si="0"/>
        <v>0</v>
      </c>
    </row>
    <row r="61" spans="1:6" ht="12">
      <c r="A61" s="380"/>
      <c r="B61" s="373"/>
      <c r="C61" s="234" t="s">
        <v>638</v>
      </c>
      <c r="D61" s="154"/>
      <c r="E61" s="155"/>
      <c r="F61" s="156">
        <f t="shared" si="0"/>
        <v>0</v>
      </c>
    </row>
    <row r="62" spans="1:6" ht="12">
      <c r="A62" s="380"/>
      <c r="B62" s="373"/>
      <c r="C62" s="234" t="s">
        <v>643</v>
      </c>
      <c r="D62" s="154"/>
      <c r="E62" s="155"/>
      <c r="F62" s="156">
        <f t="shared" si="0"/>
        <v>0</v>
      </c>
    </row>
    <row r="63" spans="1:6" ht="12">
      <c r="A63" s="380"/>
      <c r="B63" s="373"/>
      <c r="C63" s="234" t="s">
        <v>647</v>
      </c>
      <c r="D63" s="154">
        <f>SUM(D64:D68)</f>
        <v>0</v>
      </c>
      <c r="E63" s="155">
        <f>SUM(E64:E68)</f>
        <v>0</v>
      </c>
      <c r="F63" s="156">
        <f t="shared" si="0"/>
        <v>0</v>
      </c>
    </row>
    <row r="64" spans="1:6" ht="12">
      <c r="A64" s="380"/>
      <c r="B64" s="373"/>
      <c r="C64" s="234" t="s">
        <v>648</v>
      </c>
      <c r="D64" s="154"/>
      <c r="E64" s="155"/>
      <c r="F64" s="156">
        <f t="shared" si="0"/>
        <v>0</v>
      </c>
    </row>
    <row r="65" spans="1:6" ht="12">
      <c r="A65" s="380"/>
      <c r="B65" s="373"/>
      <c r="C65" s="234" t="s">
        <v>638</v>
      </c>
      <c r="D65" s="154"/>
      <c r="E65" s="155"/>
      <c r="F65" s="156">
        <f t="shared" si="0"/>
        <v>0</v>
      </c>
    </row>
    <row r="66" spans="1:6" ht="12">
      <c r="A66" s="380"/>
      <c r="B66" s="373"/>
      <c r="C66" s="234" t="s">
        <v>1046</v>
      </c>
      <c r="D66" s="154"/>
      <c r="E66" s="155"/>
      <c r="F66" s="156">
        <f t="shared" si="0"/>
        <v>0</v>
      </c>
    </row>
    <row r="67" spans="1:6" ht="12">
      <c r="A67" s="380"/>
      <c r="B67" s="373"/>
      <c r="C67" s="234" t="s">
        <v>1040</v>
      </c>
      <c r="D67" s="154"/>
      <c r="E67" s="155"/>
      <c r="F67" s="156">
        <f t="shared" si="0"/>
        <v>0</v>
      </c>
    </row>
    <row r="68" spans="1:6" ht="12">
      <c r="A68" s="380"/>
      <c r="B68" s="373"/>
      <c r="C68" s="234" t="s">
        <v>643</v>
      </c>
      <c r="D68" s="154"/>
      <c r="E68" s="155"/>
      <c r="F68" s="156">
        <f t="shared" si="0"/>
        <v>0</v>
      </c>
    </row>
    <row r="69" spans="1:6" ht="12">
      <c r="A69" s="380"/>
      <c r="B69" s="373"/>
      <c r="C69" s="234" t="s">
        <v>639</v>
      </c>
      <c r="D69" s="154">
        <f>SUM(D70:D72)</f>
        <v>0</v>
      </c>
      <c r="E69" s="155">
        <f>SUM(E70:E72)</f>
        <v>0</v>
      </c>
      <c r="F69" s="156">
        <f t="shared" si="0"/>
        <v>0</v>
      </c>
    </row>
    <row r="70" spans="1:6" ht="12">
      <c r="A70" s="380"/>
      <c r="B70" s="373"/>
      <c r="C70" s="234" t="s">
        <v>648</v>
      </c>
      <c r="D70" s="154"/>
      <c r="E70" s="155"/>
      <c r="F70" s="156">
        <f t="shared" si="0"/>
        <v>0</v>
      </c>
    </row>
    <row r="71" spans="1:6" ht="12">
      <c r="A71" s="380"/>
      <c r="B71" s="373"/>
      <c r="C71" s="234" t="s">
        <v>638</v>
      </c>
      <c r="D71" s="154"/>
      <c r="E71" s="155"/>
      <c r="F71" s="156">
        <f t="shared" si="0"/>
        <v>0</v>
      </c>
    </row>
    <row r="72" spans="1:6" ht="12">
      <c r="A72" s="380"/>
      <c r="B72" s="373"/>
      <c r="C72" s="235" t="s">
        <v>643</v>
      </c>
      <c r="D72" s="157"/>
      <c r="E72" s="158"/>
      <c r="F72" s="159">
        <f t="shared" si="0"/>
        <v>0</v>
      </c>
    </row>
    <row r="73" spans="1:6" ht="12">
      <c r="A73" s="380"/>
      <c r="B73" s="373"/>
      <c r="C73" s="236" t="s">
        <v>509</v>
      </c>
      <c r="D73" s="160">
        <f>D74+D77+D78</f>
        <v>0</v>
      </c>
      <c r="E73" s="161">
        <f>E74+E77+E78</f>
        <v>0</v>
      </c>
      <c r="F73" s="162">
        <f t="shared" si="0"/>
        <v>0</v>
      </c>
    </row>
    <row r="74" spans="1:6" ht="12">
      <c r="A74" s="380"/>
      <c r="B74" s="373"/>
      <c r="C74" s="234" t="s">
        <v>649</v>
      </c>
      <c r="D74" s="154">
        <f>SUM(D75:D76)</f>
        <v>0</v>
      </c>
      <c r="E74" s="155">
        <f>SUM(E75:E76)</f>
        <v>0</v>
      </c>
      <c r="F74" s="156">
        <f t="shared" si="0"/>
        <v>0</v>
      </c>
    </row>
    <row r="75" spans="1:6" ht="12">
      <c r="A75" s="380"/>
      <c r="B75" s="373"/>
      <c r="C75" s="234" t="s">
        <v>645</v>
      </c>
      <c r="D75" s="154"/>
      <c r="E75" s="155"/>
      <c r="F75" s="156">
        <f t="shared" si="0"/>
        <v>0</v>
      </c>
    </row>
    <row r="76" spans="1:6" ht="12">
      <c r="A76" s="380"/>
      <c r="B76" s="373"/>
      <c r="C76" s="234" t="s">
        <v>646</v>
      </c>
      <c r="D76" s="154"/>
      <c r="E76" s="155"/>
      <c r="F76" s="156">
        <f t="shared" si="0"/>
        <v>0</v>
      </c>
    </row>
    <row r="77" spans="1:6" ht="12">
      <c r="A77" s="380"/>
      <c r="B77" s="373"/>
      <c r="C77" s="234" t="s">
        <v>650</v>
      </c>
      <c r="D77" s="154"/>
      <c r="E77" s="155"/>
      <c r="F77" s="156">
        <f t="shared" si="0"/>
        <v>0</v>
      </c>
    </row>
    <row r="78" spans="1:6" ht="12">
      <c r="A78" s="380"/>
      <c r="B78" s="373"/>
      <c r="C78" s="234" t="s">
        <v>639</v>
      </c>
      <c r="D78" s="154">
        <f>SUM(D79:D83)</f>
        <v>0</v>
      </c>
      <c r="E78" s="155">
        <f>SUM(E79:E83)</f>
        <v>0</v>
      </c>
      <c r="F78" s="156">
        <f t="shared" si="0"/>
        <v>0</v>
      </c>
    </row>
    <row r="79" spans="1:6" ht="12">
      <c r="A79" s="380"/>
      <c r="B79" s="373"/>
      <c r="C79" s="234" t="s">
        <v>1046</v>
      </c>
      <c r="D79" s="154"/>
      <c r="E79" s="155"/>
      <c r="F79" s="156">
        <f t="shared" si="0"/>
        <v>0</v>
      </c>
    </row>
    <row r="80" spans="1:6" ht="12">
      <c r="A80" s="380"/>
      <c r="B80" s="373"/>
      <c r="C80" s="234" t="s">
        <v>1040</v>
      </c>
      <c r="D80" s="154"/>
      <c r="E80" s="155"/>
      <c r="F80" s="156">
        <f t="shared" si="0"/>
        <v>0</v>
      </c>
    </row>
    <row r="81" spans="1:6" ht="12">
      <c r="A81" s="380"/>
      <c r="B81" s="373"/>
      <c r="C81" s="234" t="s">
        <v>1044</v>
      </c>
      <c r="D81" s="154"/>
      <c r="E81" s="155"/>
      <c r="F81" s="156">
        <f t="shared" si="0"/>
        <v>0</v>
      </c>
    </row>
    <row r="82" spans="1:6" ht="12">
      <c r="A82" s="380"/>
      <c r="B82" s="373"/>
      <c r="C82" s="234" t="s">
        <v>1045</v>
      </c>
      <c r="D82" s="163"/>
      <c r="E82" s="164"/>
      <c r="F82" s="156">
        <f t="shared" si="0"/>
        <v>0</v>
      </c>
    </row>
    <row r="83" spans="1:6" ht="12">
      <c r="A83" s="380"/>
      <c r="B83" s="373"/>
      <c r="C83" s="235" t="s">
        <v>643</v>
      </c>
      <c r="D83" s="157"/>
      <c r="E83" s="158"/>
      <c r="F83" s="159">
        <f t="shared" si="0"/>
        <v>0</v>
      </c>
    </row>
    <row r="84" spans="1:6" ht="12">
      <c r="A84" s="380"/>
      <c r="B84" s="373"/>
      <c r="C84" s="236" t="s">
        <v>510</v>
      </c>
      <c r="D84" s="160">
        <f>D97+D102+D103+D85+D88+D91+D94+D98</f>
        <v>0</v>
      </c>
      <c r="E84" s="99">
        <f>E97+E102+E103+E85+E88+E91+E94+E98</f>
        <v>0</v>
      </c>
      <c r="F84" s="162">
        <f aca="true" t="shared" si="1" ref="F84:F183">D84-E84</f>
        <v>0</v>
      </c>
    </row>
    <row r="85" spans="1:6" ht="12">
      <c r="A85" s="380"/>
      <c r="B85" s="373"/>
      <c r="C85" s="30" t="s">
        <v>1048</v>
      </c>
      <c r="D85" s="154">
        <f>SUM(D86:D87)</f>
        <v>0</v>
      </c>
      <c r="E85" s="99">
        <f>SUM(E86:E87)</f>
        <v>0</v>
      </c>
      <c r="F85" s="156">
        <f t="shared" si="1"/>
        <v>0</v>
      </c>
    </row>
    <row r="86" spans="1:6" ht="12">
      <c r="A86" s="380"/>
      <c r="B86" s="373"/>
      <c r="C86" s="30" t="s">
        <v>1049</v>
      </c>
      <c r="D86" s="160"/>
      <c r="E86" s="99"/>
      <c r="F86" s="156">
        <f t="shared" si="1"/>
        <v>0</v>
      </c>
    </row>
    <row r="87" spans="1:6" ht="12">
      <c r="A87" s="380"/>
      <c r="B87" s="373"/>
      <c r="C87" s="30" t="s">
        <v>1050</v>
      </c>
      <c r="D87" s="160"/>
      <c r="E87" s="99"/>
      <c r="F87" s="156">
        <f t="shared" si="1"/>
        <v>0</v>
      </c>
    </row>
    <row r="88" spans="1:6" ht="12">
      <c r="A88" s="380"/>
      <c r="B88" s="373"/>
      <c r="C88" s="30" t="s">
        <v>1051</v>
      </c>
      <c r="D88" s="154">
        <f>SUM(D89:D90)</f>
        <v>0</v>
      </c>
      <c r="E88" s="99">
        <f>SUM(E89:E90)</f>
        <v>0</v>
      </c>
      <c r="F88" s="156">
        <f t="shared" si="1"/>
        <v>0</v>
      </c>
    </row>
    <row r="89" spans="1:6" ht="12">
      <c r="A89" s="380"/>
      <c r="B89" s="373"/>
      <c r="C89" s="30" t="s">
        <v>1052</v>
      </c>
      <c r="D89" s="160"/>
      <c r="E89" s="99"/>
      <c r="F89" s="156">
        <f t="shared" si="1"/>
        <v>0</v>
      </c>
    </row>
    <row r="90" spans="1:6" ht="12">
      <c r="A90" s="380"/>
      <c r="B90" s="373"/>
      <c r="C90" s="30" t="s">
        <v>1050</v>
      </c>
      <c r="D90" s="160"/>
      <c r="E90" s="99"/>
      <c r="F90" s="156">
        <f t="shared" si="1"/>
        <v>0</v>
      </c>
    </row>
    <row r="91" spans="1:6" ht="12">
      <c r="A91" s="380"/>
      <c r="B91" s="373"/>
      <c r="C91" s="30" t="s">
        <v>1053</v>
      </c>
      <c r="D91" s="154">
        <f>SUM(D92:D93)</f>
        <v>0</v>
      </c>
      <c r="E91" s="99">
        <f>SUM(E92:E93)</f>
        <v>0</v>
      </c>
      <c r="F91" s="156">
        <f t="shared" si="1"/>
        <v>0</v>
      </c>
    </row>
    <row r="92" spans="1:6" ht="12">
      <c r="A92" s="380"/>
      <c r="B92" s="373"/>
      <c r="C92" s="30" t="s">
        <v>1054</v>
      </c>
      <c r="D92" s="160"/>
      <c r="E92" s="99"/>
      <c r="F92" s="156">
        <f t="shared" si="1"/>
        <v>0</v>
      </c>
    </row>
    <row r="93" spans="1:6" ht="12">
      <c r="A93" s="380"/>
      <c r="B93" s="373"/>
      <c r="C93" s="30" t="s">
        <v>1050</v>
      </c>
      <c r="D93" s="160"/>
      <c r="E93" s="99"/>
      <c r="F93" s="156">
        <f t="shared" si="1"/>
        <v>0</v>
      </c>
    </row>
    <row r="94" spans="1:6" ht="12">
      <c r="A94" s="380"/>
      <c r="B94" s="373"/>
      <c r="C94" s="30" t="s">
        <v>1055</v>
      </c>
      <c r="D94" s="154">
        <f>SUM(D95:D96)</f>
        <v>0</v>
      </c>
      <c r="E94" s="99">
        <f>SUM(E95:E96)</f>
        <v>0</v>
      </c>
      <c r="F94" s="156">
        <f t="shared" si="1"/>
        <v>0</v>
      </c>
    </row>
    <row r="95" spans="1:6" ht="12">
      <c r="A95" s="380"/>
      <c r="B95" s="373"/>
      <c r="C95" s="30" t="s">
        <v>1056</v>
      </c>
      <c r="D95" s="160"/>
      <c r="E95" s="161"/>
      <c r="F95" s="156">
        <f t="shared" si="1"/>
        <v>0</v>
      </c>
    </row>
    <row r="96" spans="1:6" ht="12">
      <c r="A96" s="380"/>
      <c r="B96" s="373"/>
      <c r="C96" s="30" t="s">
        <v>1050</v>
      </c>
      <c r="D96" s="160"/>
      <c r="E96" s="161"/>
      <c r="F96" s="156">
        <f t="shared" si="1"/>
        <v>0</v>
      </c>
    </row>
    <row r="97" spans="1:6" ht="12">
      <c r="A97" s="380"/>
      <c r="B97" s="373"/>
      <c r="C97" s="234" t="s">
        <v>1047</v>
      </c>
      <c r="D97" s="154"/>
      <c r="E97" s="155"/>
      <c r="F97" s="156">
        <f t="shared" si="1"/>
        <v>0</v>
      </c>
    </row>
    <row r="98" spans="1:6" ht="12">
      <c r="A98" s="380"/>
      <c r="B98" s="373"/>
      <c r="C98" s="30" t="s">
        <v>1057</v>
      </c>
      <c r="D98" s="154">
        <f>SUM(D99:D101)</f>
        <v>0</v>
      </c>
      <c r="E98" s="82">
        <f>SUM(E99:E101)</f>
        <v>0</v>
      </c>
      <c r="F98" s="156">
        <f t="shared" si="1"/>
        <v>0</v>
      </c>
    </row>
    <row r="99" spans="1:6" ht="12">
      <c r="A99" s="380"/>
      <c r="B99" s="373"/>
      <c r="C99" s="30" t="s">
        <v>1058</v>
      </c>
      <c r="D99" s="154"/>
      <c r="E99" s="82"/>
      <c r="F99" s="156">
        <f t="shared" si="1"/>
        <v>0</v>
      </c>
    </row>
    <row r="100" spans="1:6" ht="12">
      <c r="A100" s="380"/>
      <c r="B100" s="373"/>
      <c r="C100" s="30" t="s">
        <v>1059</v>
      </c>
      <c r="D100" s="154"/>
      <c r="E100" s="82"/>
      <c r="F100" s="156">
        <f t="shared" si="1"/>
        <v>0</v>
      </c>
    </row>
    <row r="101" spans="1:6" ht="12">
      <c r="A101" s="380"/>
      <c r="B101" s="373"/>
      <c r="C101" s="30" t="s">
        <v>1060</v>
      </c>
      <c r="D101" s="154"/>
      <c r="E101" s="82"/>
      <c r="F101" s="156">
        <f t="shared" si="1"/>
        <v>0</v>
      </c>
    </row>
    <row r="102" spans="1:6" ht="12">
      <c r="A102" s="380"/>
      <c r="B102" s="373"/>
      <c r="C102" s="234" t="s">
        <v>650</v>
      </c>
      <c r="D102" s="154"/>
      <c r="E102" s="155"/>
      <c r="F102" s="156">
        <f t="shared" si="1"/>
        <v>0</v>
      </c>
    </row>
    <row r="103" spans="1:6" ht="12">
      <c r="A103" s="380"/>
      <c r="B103" s="373"/>
      <c r="C103" s="234" t="s">
        <v>639</v>
      </c>
      <c r="D103" s="154">
        <f>SUM(D104:D108)</f>
        <v>0</v>
      </c>
      <c r="E103" s="155">
        <f>SUM(E104:E108)</f>
        <v>0</v>
      </c>
      <c r="F103" s="156">
        <f t="shared" si="1"/>
        <v>0</v>
      </c>
    </row>
    <row r="104" spans="1:6" ht="12">
      <c r="A104" s="380"/>
      <c r="B104" s="373"/>
      <c r="C104" s="234" t="s">
        <v>1046</v>
      </c>
      <c r="D104" s="154"/>
      <c r="E104" s="155"/>
      <c r="F104" s="156">
        <f t="shared" si="1"/>
        <v>0</v>
      </c>
    </row>
    <row r="105" spans="1:6" ht="12">
      <c r="A105" s="380"/>
      <c r="B105" s="373"/>
      <c r="C105" s="234" t="s">
        <v>1040</v>
      </c>
      <c r="D105" s="154"/>
      <c r="E105" s="155"/>
      <c r="F105" s="156">
        <f t="shared" si="1"/>
        <v>0</v>
      </c>
    </row>
    <row r="106" spans="1:6" ht="12">
      <c r="A106" s="380"/>
      <c r="B106" s="373"/>
      <c r="C106" s="234" t="s">
        <v>1044</v>
      </c>
      <c r="D106" s="154"/>
      <c r="E106" s="155"/>
      <c r="F106" s="156">
        <f t="shared" si="1"/>
        <v>0</v>
      </c>
    </row>
    <row r="107" spans="1:6" ht="12">
      <c r="A107" s="380"/>
      <c r="B107" s="373"/>
      <c r="C107" s="234" t="s">
        <v>1045</v>
      </c>
      <c r="D107" s="163"/>
      <c r="E107" s="164"/>
      <c r="F107" s="156">
        <f t="shared" si="1"/>
        <v>0</v>
      </c>
    </row>
    <row r="108" spans="1:6" ht="12">
      <c r="A108" s="380"/>
      <c r="B108" s="373"/>
      <c r="C108" s="235" t="s">
        <v>643</v>
      </c>
      <c r="D108" s="157"/>
      <c r="E108" s="158"/>
      <c r="F108" s="159">
        <f t="shared" si="1"/>
        <v>0</v>
      </c>
    </row>
    <row r="109" spans="1:6" ht="12">
      <c r="A109" s="380"/>
      <c r="B109" s="373"/>
      <c r="C109" s="236" t="s">
        <v>511</v>
      </c>
      <c r="D109" s="160">
        <f>D110</f>
        <v>0</v>
      </c>
      <c r="E109" s="161">
        <f>E110</f>
        <v>0</v>
      </c>
      <c r="F109" s="162">
        <f t="shared" si="1"/>
        <v>0</v>
      </c>
    </row>
    <row r="110" spans="1:6" ht="12">
      <c r="A110" s="380"/>
      <c r="B110" s="373"/>
      <c r="C110" s="235" t="s">
        <v>651</v>
      </c>
      <c r="D110" s="157"/>
      <c r="E110" s="158"/>
      <c r="F110" s="159">
        <f t="shared" si="1"/>
        <v>0</v>
      </c>
    </row>
    <row r="111" spans="1:6" ht="12">
      <c r="A111" s="380"/>
      <c r="B111" s="373"/>
      <c r="C111" s="236" t="s">
        <v>512</v>
      </c>
      <c r="D111" s="160">
        <f>D112+D121+D127+D128+D132+D133+D139</f>
        <v>0</v>
      </c>
      <c r="E111" s="161">
        <f>E112+E121+E127+E128+E132+E133+E139</f>
        <v>0</v>
      </c>
      <c r="F111" s="162">
        <f t="shared" si="1"/>
        <v>0</v>
      </c>
    </row>
    <row r="112" spans="1:6" ht="12">
      <c r="A112" s="380"/>
      <c r="B112" s="373"/>
      <c r="C112" s="234" t="s">
        <v>652</v>
      </c>
      <c r="D112" s="154">
        <f>SUM(D113:D120)</f>
        <v>0</v>
      </c>
      <c r="E112" s="155">
        <f>SUM(E113:E120)</f>
        <v>0</v>
      </c>
      <c r="F112" s="156">
        <f t="shared" si="1"/>
        <v>0</v>
      </c>
    </row>
    <row r="113" spans="1:6" ht="12">
      <c r="A113" s="380"/>
      <c r="B113" s="373"/>
      <c r="C113" s="234" t="s">
        <v>653</v>
      </c>
      <c r="D113" s="154"/>
      <c r="E113" s="155"/>
      <c r="F113" s="156">
        <f t="shared" si="1"/>
        <v>0</v>
      </c>
    </row>
    <row r="114" spans="1:6" ht="12">
      <c r="A114" s="380"/>
      <c r="B114" s="373"/>
      <c r="C114" s="234" t="s">
        <v>654</v>
      </c>
      <c r="D114" s="154"/>
      <c r="E114" s="155"/>
      <c r="F114" s="156">
        <f t="shared" si="1"/>
        <v>0</v>
      </c>
    </row>
    <row r="115" spans="1:6" ht="12">
      <c r="A115" s="380"/>
      <c r="B115" s="373"/>
      <c r="C115" s="234" t="s">
        <v>655</v>
      </c>
      <c r="D115" s="154"/>
      <c r="E115" s="155"/>
      <c r="F115" s="156">
        <f t="shared" si="1"/>
        <v>0</v>
      </c>
    </row>
    <row r="116" spans="1:6" ht="12">
      <c r="A116" s="380"/>
      <c r="B116" s="373"/>
      <c r="C116" s="234" t="s">
        <v>656</v>
      </c>
      <c r="D116" s="154"/>
      <c r="E116" s="155"/>
      <c r="F116" s="156">
        <f t="shared" si="1"/>
        <v>0</v>
      </c>
    </row>
    <row r="117" spans="1:6" ht="12">
      <c r="A117" s="380"/>
      <c r="B117" s="373"/>
      <c r="C117" s="30" t="s">
        <v>1061</v>
      </c>
      <c r="D117" s="154"/>
      <c r="E117" s="155"/>
      <c r="F117" s="156">
        <f t="shared" si="1"/>
        <v>0</v>
      </c>
    </row>
    <row r="118" spans="1:6" ht="12">
      <c r="A118" s="380"/>
      <c r="B118" s="373"/>
      <c r="C118" s="30" t="s">
        <v>1062</v>
      </c>
      <c r="D118" s="154"/>
      <c r="E118" s="155"/>
      <c r="F118" s="156">
        <f t="shared" si="1"/>
        <v>0</v>
      </c>
    </row>
    <row r="119" spans="1:6" ht="12">
      <c r="A119" s="380"/>
      <c r="B119" s="373"/>
      <c r="C119" s="30" t="s">
        <v>1063</v>
      </c>
      <c r="D119" s="154"/>
      <c r="E119" s="155"/>
      <c r="F119" s="156">
        <f t="shared" si="1"/>
        <v>0</v>
      </c>
    </row>
    <row r="120" spans="1:6" ht="12">
      <c r="A120" s="380"/>
      <c r="B120" s="373"/>
      <c r="C120" s="30" t="s">
        <v>1064</v>
      </c>
      <c r="D120" s="154"/>
      <c r="E120" s="155"/>
      <c r="F120" s="156">
        <f t="shared" si="1"/>
        <v>0</v>
      </c>
    </row>
    <row r="121" spans="1:6" ht="12">
      <c r="A121" s="380"/>
      <c r="B121" s="373"/>
      <c r="C121" s="30" t="s">
        <v>1065</v>
      </c>
      <c r="D121" s="154">
        <f>SUM(D122:D126)</f>
        <v>0</v>
      </c>
      <c r="E121" s="82">
        <f>SUM(E122:E127)</f>
        <v>0</v>
      </c>
      <c r="F121" s="156">
        <f t="shared" si="1"/>
        <v>0</v>
      </c>
    </row>
    <row r="122" spans="1:6" ht="12">
      <c r="A122" s="380"/>
      <c r="B122" s="373"/>
      <c r="C122" s="30" t="s">
        <v>1066</v>
      </c>
      <c r="D122" s="154"/>
      <c r="E122" s="82"/>
      <c r="F122" s="156">
        <f t="shared" si="1"/>
        <v>0</v>
      </c>
    </row>
    <row r="123" spans="1:6" ht="12">
      <c r="A123" s="380"/>
      <c r="B123" s="373"/>
      <c r="C123" s="30" t="s">
        <v>1067</v>
      </c>
      <c r="D123" s="154"/>
      <c r="E123" s="82"/>
      <c r="F123" s="156">
        <f t="shared" si="1"/>
        <v>0</v>
      </c>
    </row>
    <row r="124" spans="1:6" ht="12">
      <c r="A124" s="380"/>
      <c r="B124" s="373"/>
      <c r="C124" s="30" t="s">
        <v>1068</v>
      </c>
      <c r="D124" s="154"/>
      <c r="E124" s="82"/>
      <c r="F124" s="156">
        <f t="shared" si="1"/>
        <v>0</v>
      </c>
    </row>
    <row r="125" spans="1:6" ht="12">
      <c r="A125" s="380"/>
      <c r="B125" s="373"/>
      <c r="C125" s="30" t="s">
        <v>1069</v>
      </c>
      <c r="D125" s="154"/>
      <c r="E125" s="82"/>
      <c r="F125" s="156">
        <f t="shared" si="1"/>
        <v>0</v>
      </c>
    </row>
    <row r="126" spans="1:6" ht="12">
      <c r="A126" s="380"/>
      <c r="B126" s="373"/>
      <c r="C126" s="30" t="s">
        <v>1070</v>
      </c>
      <c r="D126" s="154"/>
      <c r="E126" s="82"/>
      <c r="F126" s="156">
        <f t="shared" si="1"/>
        <v>0</v>
      </c>
    </row>
    <row r="127" spans="1:6" ht="12">
      <c r="A127" s="380"/>
      <c r="B127" s="373"/>
      <c r="C127" s="234" t="s">
        <v>659</v>
      </c>
      <c r="D127" s="154"/>
      <c r="E127" s="155"/>
      <c r="F127" s="156">
        <f t="shared" si="1"/>
        <v>0</v>
      </c>
    </row>
    <row r="128" spans="1:6" ht="12">
      <c r="A128" s="380"/>
      <c r="B128" s="373"/>
      <c r="C128" s="234" t="s">
        <v>660</v>
      </c>
      <c r="D128" s="154">
        <f>SUM(D129:D131)</f>
        <v>0</v>
      </c>
      <c r="E128" s="155">
        <f>SUM(E129:E131)</f>
        <v>0</v>
      </c>
      <c r="F128" s="156">
        <f t="shared" si="1"/>
        <v>0</v>
      </c>
    </row>
    <row r="129" spans="1:6" ht="12">
      <c r="A129" s="380"/>
      <c r="B129" s="373"/>
      <c r="C129" s="234" t="s">
        <v>661</v>
      </c>
      <c r="D129" s="154"/>
      <c r="E129" s="155"/>
      <c r="F129" s="156">
        <f t="shared" si="1"/>
        <v>0</v>
      </c>
    </row>
    <row r="130" spans="1:6" ht="12">
      <c r="A130" s="380"/>
      <c r="B130" s="373"/>
      <c r="C130" s="234" t="s">
        <v>662</v>
      </c>
      <c r="D130" s="154"/>
      <c r="E130" s="155"/>
      <c r="F130" s="156">
        <f t="shared" si="1"/>
        <v>0</v>
      </c>
    </row>
    <row r="131" spans="1:6" ht="12">
      <c r="A131" s="380"/>
      <c r="B131" s="373"/>
      <c r="C131" s="234" t="s">
        <v>663</v>
      </c>
      <c r="D131" s="154"/>
      <c r="E131" s="155"/>
      <c r="F131" s="156">
        <f t="shared" si="1"/>
        <v>0</v>
      </c>
    </row>
    <row r="132" spans="1:6" ht="12">
      <c r="A132" s="380"/>
      <c r="B132" s="373"/>
      <c r="C132" s="234" t="s">
        <v>664</v>
      </c>
      <c r="D132" s="154"/>
      <c r="E132" s="155"/>
      <c r="F132" s="156">
        <f t="shared" si="1"/>
        <v>0</v>
      </c>
    </row>
    <row r="133" spans="1:6" ht="12">
      <c r="A133" s="380"/>
      <c r="B133" s="373"/>
      <c r="C133" s="234" t="s">
        <v>639</v>
      </c>
      <c r="D133" s="154">
        <f>SUM(D134:D138)</f>
        <v>0</v>
      </c>
      <c r="E133" s="155">
        <f>SUM(E134:E138)</f>
        <v>0</v>
      </c>
      <c r="F133" s="156">
        <f t="shared" si="1"/>
        <v>0</v>
      </c>
    </row>
    <row r="134" spans="1:6" ht="12">
      <c r="A134" s="380"/>
      <c r="B134" s="373"/>
      <c r="C134" s="234" t="s">
        <v>1041</v>
      </c>
      <c r="D134" s="154"/>
      <c r="E134" s="155"/>
      <c r="F134" s="156">
        <f t="shared" si="1"/>
        <v>0</v>
      </c>
    </row>
    <row r="135" spans="1:6" ht="12">
      <c r="A135" s="380"/>
      <c r="B135" s="373"/>
      <c r="C135" s="234" t="s">
        <v>1071</v>
      </c>
      <c r="D135" s="154"/>
      <c r="E135" s="155"/>
      <c r="F135" s="156"/>
    </row>
    <row r="136" spans="1:6" ht="12">
      <c r="A136" s="380"/>
      <c r="B136" s="373"/>
      <c r="C136" s="234" t="s">
        <v>1044</v>
      </c>
      <c r="D136" s="154"/>
      <c r="E136" s="155"/>
      <c r="F136" s="156">
        <f t="shared" si="1"/>
        <v>0</v>
      </c>
    </row>
    <row r="137" spans="1:6" ht="12">
      <c r="A137" s="380"/>
      <c r="B137" s="373"/>
      <c r="C137" s="234" t="s">
        <v>1045</v>
      </c>
      <c r="D137" s="154"/>
      <c r="E137" s="155"/>
      <c r="F137" s="156"/>
    </row>
    <row r="138" spans="1:6" ht="12">
      <c r="A138" s="380"/>
      <c r="B138" s="373"/>
      <c r="C138" s="234" t="s">
        <v>643</v>
      </c>
      <c r="D138" s="154"/>
      <c r="E138" s="155"/>
      <c r="F138" s="156">
        <f t="shared" si="1"/>
        <v>0</v>
      </c>
    </row>
    <row r="139" spans="1:6" ht="12">
      <c r="A139" s="380"/>
      <c r="B139" s="373"/>
      <c r="C139" s="235" t="s">
        <v>374</v>
      </c>
      <c r="D139" s="157"/>
      <c r="E139" s="158"/>
      <c r="F139" s="159">
        <f t="shared" si="1"/>
        <v>0</v>
      </c>
    </row>
    <row r="140" spans="1:6" ht="12">
      <c r="A140" s="380"/>
      <c r="B140" s="373"/>
      <c r="C140" s="236" t="s">
        <v>513</v>
      </c>
      <c r="D140" s="160">
        <f>D141+D144+D146+D147</f>
        <v>0</v>
      </c>
      <c r="E140" s="161">
        <f>E141+E144+E146+E147</f>
        <v>0</v>
      </c>
      <c r="F140" s="162">
        <f t="shared" si="1"/>
        <v>0</v>
      </c>
    </row>
    <row r="141" spans="1:6" ht="12">
      <c r="A141" s="380"/>
      <c r="B141" s="373"/>
      <c r="C141" s="234" t="s">
        <v>649</v>
      </c>
      <c r="D141" s="154">
        <f>SUM(D142:D143)</f>
        <v>0</v>
      </c>
      <c r="E141" s="155">
        <f>SUM(E142:E143)</f>
        <v>0</v>
      </c>
      <c r="F141" s="156">
        <f t="shared" si="1"/>
        <v>0</v>
      </c>
    </row>
    <row r="142" spans="1:6" ht="12">
      <c r="A142" s="380"/>
      <c r="B142" s="373"/>
      <c r="C142" s="234" t="s">
        <v>645</v>
      </c>
      <c r="D142" s="154"/>
      <c r="E142" s="155"/>
      <c r="F142" s="156">
        <f t="shared" si="1"/>
        <v>0</v>
      </c>
    </row>
    <row r="143" spans="1:6" ht="12">
      <c r="A143" s="380"/>
      <c r="B143" s="373"/>
      <c r="C143" s="234" t="s">
        <v>646</v>
      </c>
      <c r="D143" s="154"/>
      <c r="E143" s="155"/>
      <c r="F143" s="156">
        <f t="shared" si="1"/>
        <v>0</v>
      </c>
    </row>
    <row r="144" spans="1:6" ht="12">
      <c r="A144" s="380"/>
      <c r="B144" s="373"/>
      <c r="C144" s="234" t="s">
        <v>665</v>
      </c>
      <c r="D144" s="154">
        <f>D145</f>
        <v>0</v>
      </c>
      <c r="E144" s="155">
        <f>E145</f>
        <v>0</v>
      </c>
      <c r="F144" s="156">
        <f t="shared" si="1"/>
        <v>0</v>
      </c>
    </row>
    <row r="145" spans="1:6" ht="12">
      <c r="A145" s="380"/>
      <c r="B145" s="373"/>
      <c r="C145" s="234" t="s">
        <v>666</v>
      </c>
      <c r="D145" s="154"/>
      <c r="E145" s="155"/>
      <c r="F145" s="156">
        <f t="shared" si="1"/>
        <v>0</v>
      </c>
    </row>
    <row r="146" spans="1:6" ht="12">
      <c r="A146" s="380"/>
      <c r="B146" s="373"/>
      <c r="C146" s="234" t="s">
        <v>659</v>
      </c>
      <c r="D146" s="154"/>
      <c r="E146" s="155"/>
      <c r="F146" s="156">
        <f t="shared" si="1"/>
        <v>0</v>
      </c>
    </row>
    <row r="147" spans="1:6" ht="12">
      <c r="A147" s="380"/>
      <c r="B147" s="373"/>
      <c r="C147" s="234" t="s">
        <v>639</v>
      </c>
      <c r="D147" s="154">
        <f>SUM(D148:D152)</f>
        <v>0</v>
      </c>
      <c r="E147" s="155">
        <f>SUM(E148:E152)</f>
        <v>0</v>
      </c>
      <c r="F147" s="156">
        <f t="shared" si="1"/>
        <v>0</v>
      </c>
    </row>
    <row r="148" spans="1:6" ht="12">
      <c r="A148" s="380"/>
      <c r="B148" s="373"/>
      <c r="C148" s="234" t="s">
        <v>1041</v>
      </c>
      <c r="D148" s="154"/>
      <c r="E148" s="155"/>
      <c r="F148" s="156">
        <f t="shared" si="1"/>
        <v>0</v>
      </c>
    </row>
    <row r="149" spans="1:6" ht="12">
      <c r="A149" s="380"/>
      <c r="B149" s="373"/>
      <c r="C149" s="234" t="s">
        <v>1071</v>
      </c>
      <c r="D149" s="154"/>
      <c r="E149" s="155"/>
      <c r="F149" s="156"/>
    </row>
    <row r="150" spans="1:6" ht="12">
      <c r="A150" s="380"/>
      <c r="B150" s="373"/>
      <c r="C150" s="234" t="s">
        <v>1044</v>
      </c>
      <c r="D150" s="154"/>
      <c r="E150" s="155"/>
      <c r="F150" s="156">
        <f t="shared" si="1"/>
        <v>0</v>
      </c>
    </row>
    <row r="151" spans="1:6" ht="12">
      <c r="A151" s="380"/>
      <c r="B151" s="373"/>
      <c r="C151" s="234" t="s">
        <v>1045</v>
      </c>
      <c r="D151" s="163"/>
      <c r="E151" s="164"/>
      <c r="F151" s="165"/>
    </row>
    <row r="152" spans="1:6" ht="12">
      <c r="A152" s="380"/>
      <c r="B152" s="373"/>
      <c r="C152" s="235" t="s">
        <v>643</v>
      </c>
      <c r="D152" s="157"/>
      <c r="E152" s="158"/>
      <c r="F152" s="159">
        <f t="shared" si="1"/>
        <v>0</v>
      </c>
    </row>
    <row r="153" spans="1:6" ht="12">
      <c r="A153" s="380"/>
      <c r="B153" s="373"/>
      <c r="C153" s="236" t="s">
        <v>514</v>
      </c>
      <c r="D153" s="160">
        <f>D154+D156+D157+D159+D160+D161+D163+D166+D172+D155+D158+D162</f>
        <v>0</v>
      </c>
      <c r="E153" s="161">
        <f>E154+E156+E157+E159+E160+E161+E163+E166+E172+E155+E158+E162</f>
        <v>0</v>
      </c>
      <c r="F153" s="162">
        <f t="shared" si="1"/>
        <v>0</v>
      </c>
    </row>
    <row r="154" spans="1:6" ht="12">
      <c r="A154" s="380"/>
      <c r="B154" s="373"/>
      <c r="C154" s="234" t="s">
        <v>1072</v>
      </c>
      <c r="D154" s="154"/>
      <c r="E154" s="155"/>
      <c r="F154" s="156">
        <f t="shared" si="1"/>
        <v>0</v>
      </c>
    </row>
    <row r="155" spans="1:6" ht="12">
      <c r="A155" s="380"/>
      <c r="B155" s="373"/>
      <c r="C155" s="234" t="s">
        <v>1073</v>
      </c>
      <c r="D155" s="154"/>
      <c r="E155" s="155"/>
      <c r="F155" s="156"/>
    </row>
    <row r="156" spans="1:6" ht="12">
      <c r="A156" s="380"/>
      <c r="B156" s="373"/>
      <c r="C156" s="234" t="s">
        <v>667</v>
      </c>
      <c r="D156" s="154"/>
      <c r="E156" s="155"/>
      <c r="F156" s="156">
        <f t="shared" si="1"/>
        <v>0</v>
      </c>
    </row>
    <row r="157" spans="1:6" ht="12">
      <c r="A157" s="380"/>
      <c r="B157" s="373"/>
      <c r="C157" s="234" t="s">
        <v>1074</v>
      </c>
      <c r="D157" s="154"/>
      <c r="E157" s="155"/>
      <c r="F157" s="156">
        <f t="shared" si="1"/>
        <v>0</v>
      </c>
    </row>
    <row r="158" spans="1:6" ht="12">
      <c r="A158" s="380"/>
      <c r="B158" s="373"/>
      <c r="C158" s="234" t="s">
        <v>1075</v>
      </c>
      <c r="D158" s="154"/>
      <c r="E158" s="155"/>
      <c r="F158" s="156"/>
    </row>
    <row r="159" spans="1:6" ht="12">
      <c r="A159" s="380"/>
      <c r="B159" s="373"/>
      <c r="C159" s="234" t="s">
        <v>668</v>
      </c>
      <c r="D159" s="154"/>
      <c r="E159" s="155"/>
      <c r="F159" s="156">
        <f t="shared" si="1"/>
        <v>0</v>
      </c>
    </row>
    <row r="160" spans="1:6" ht="12">
      <c r="A160" s="380"/>
      <c r="B160" s="373"/>
      <c r="C160" s="234" t="s">
        <v>669</v>
      </c>
      <c r="D160" s="154"/>
      <c r="E160" s="155"/>
      <c r="F160" s="156">
        <f t="shared" si="1"/>
        <v>0</v>
      </c>
    </row>
    <row r="161" spans="1:6" ht="12">
      <c r="A161" s="380"/>
      <c r="B161" s="373"/>
      <c r="C161" s="234" t="s">
        <v>1076</v>
      </c>
      <c r="D161" s="154"/>
      <c r="E161" s="155"/>
      <c r="F161" s="156">
        <f t="shared" si="1"/>
        <v>0</v>
      </c>
    </row>
    <row r="162" spans="1:6" ht="12">
      <c r="A162" s="380"/>
      <c r="B162" s="373"/>
      <c r="C162" s="234" t="s">
        <v>1077</v>
      </c>
      <c r="D162" s="154"/>
      <c r="E162" s="155"/>
      <c r="F162" s="156"/>
    </row>
    <row r="163" spans="1:6" ht="12">
      <c r="A163" s="380"/>
      <c r="B163" s="373"/>
      <c r="C163" s="234" t="s">
        <v>670</v>
      </c>
      <c r="D163" s="154">
        <f>SUM(D164:D165)</f>
        <v>0</v>
      </c>
      <c r="E163" s="155">
        <f>SUM(E164:E165)</f>
        <v>0</v>
      </c>
      <c r="F163" s="156">
        <f t="shared" si="1"/>
        <v>0</v>
      </c>
    </row>
    <row r="164" spans="1:6" ht="12">
      <c r="A164" s="380"/>
      <c r="B164" s="373"/>
      <c r="C164" s="234" t="s">
        <v>671</v>
      </c>
      <c r="D164" s="154"/>
      <c r="E164" s="155"/>
      <c r="F164" s="156">
        <f t="shared" si="1"/>
        <v>0</v>
      </c>
    </row>
    <row r="165" spans="1:6" ht="12">
      <c r="A165" s="380"/>
      <c r="B165" s="373"/>
      <c r="C165" s="234" t="s">
        <v>672</v>
      </c>
      <c r="D165" s="154"/>
      <c r="E165" s="155"/>
      <c r="F165" s="156">
        <f t="shared" si="1"/>
        <v>0</v>
      </c>
    </row>
    <row r="166" spans="1:6" ht="12">
      <c r="A166" s="380"/>
      <c r="B166" s="373"/>
      <c r="C166" s="234" t="s">
        <v>673</v>
      </c>
      <c r="D166" s="154">
        <f>SUM(D167:D171)</f>
        <v>0</v>
      </c>
      <c r="E166" s="155">
        <f>SUM(E167:E171)</f>
        <v>0</v>
      </c>
      <c r="F166" s="156">
        <f t="shared" si="1"/>
        <v>0</v>
      </c>
    </row>
    <row r="167" spans="1:6" ht="12">
      <c r="A167" s="380"/>
      <c r="B167" s="373"/>
      <c r="C167" s="234" t="s">
        <v>1041</v>
      </c>
      <c r="D167" s="154"/>
      <c r="E167" s="155"/>
      <c r="F167" s="156">
        <f t="shared" si="1"/>
        <v>0</v>
      </c>
    </row>
    <row r="168" spans="1:6" ht="12">
      <c r="A168" s="380"/>
      <c r="B168" s="373"/>
      <c r="C168" s="234" t="s">
        <v>1071</v>
      </c>
      <c r="D168" s="154"/>
      <c r="E168" s="155"/>
      <c r="F168" s="156"/>
    </row>
    <row r="169" spans="1:6" ht="12">
      <c r="A169" s="380"/>
      <c r="B169" s="373"/>
      <c r="C169" s="234" t="s">
        <v>1044</v>
      </c>
      <c r="D169" s="154"/>
      <c r="E169" s="155"/>
      <c r="F169" s="156">
        <f t="shared" si="1"/>
        <v>0</v>
      </c>
    </row>
    <row r="170" spans="1:6" ht="12">
      <c r="A170" s="380"/>
      <c r="B170" s="373"/>
      <c r="C170" s="234" t="s">
        <v>1045</v>
      </c>
      <c r="D170" s="154"/>
      <c r="E170" s="155"/>
      <c r="F170" s="156"/>
    </row>
    <row r="171" spans="1:6" ht="12">
      <c r="A171" s="380"/>
      <c r="B171" s="373"/>
      <c r="C171" s="234" t="s">
        <v>674</v>
      </c>
      <c r="D171" s="154"/>
      <c r="E171" s="155"/>
      <c r="F171" s="156">
        <f t="shared" si="1"/>
        <v>0</v>
      </c>
    </row>
    <row r="172" spans="1:6" ht="12">
      <c r="A172" s="380"/>
      <c r="B172" s="373"/>
      <c r="C172" s="235" t="s">
        <v>374</v>
      </c>
      <c r="D172" s="157"/>
      <c r="E172" s="158"/>
      <c r="F172" s="159">
        <f t="shared" si="1"/>
        <v>0</v>
      </c>
    </row>
    <row r="173" spans="1:6" ht="12">
      <c r="A173" s="380"/>
      <c r="B173" s="373"/>
      <c r="C173" s="236" t="s">
        <v>515</v>
      </c>
      <c r="D173" s="160">
        <f>D174+D175</f>
        <v>0</v>
      </c>
      <c r="E173" s="161">
        <f>E174+E175</f>
        <v>0</v>
      </c>
      <c r="F173" s="162">
        <f t="shared" si="1"/>
        <v>0</v>
      </c>
    </row>
    <row r="174" spans="1:6" ht="12">
      <c r="A174" s="380"/>
      <c r="B174" s="373"/>
      <c r="C174" s="234" t="s">
        <v>651</v>
      </c>
      <c r="D174" s="154"/>
      <c r="E174" s="155"/>
      <c r="F174" s="156">
        <f t="shared" si="1"/>
        <v>0</v>
      </c>
    </row>
    <row r="175" spans="1:6" ht="12">
      <c r="A175" s="380"/>
      <c r="B175" s="373"/>
      <c r="C175" s="234" t="s">
        <v>639</v>
      </c>
      <c r="D175" s="154">
        <f>SUM(D176:D180)</f>
        <v>0</v>
      </c>
      <c r="E175" s="155">
        <f>SUM(E176:E180)</f>
        <v>0</v>
      </c>
      <c r="F175" s="156">
        <f t="shared" si="1"/>
        <v>0</v>
      </c>
    </row>
    <row r="176" spans="1:6" ht="12">
      <c r="A176" s="380"/>
      <c r="B176" s="373"/>
      <c r="C176" s="234" t="s">
        <v>1041</v>
      </c>
      <c r="D176" s="154"/>
      <c r="E176" s="155"/>
      <c r="F176" s="156">
        <f t="shared" si="1"/>
        <v>0</v>
      </c>
    </row>
    <row r="177" spans="1:6" ht="12">
      <c r="A177" s="380"/>
      <c r="B177" s="373"/>
      <c r="C177" s="234" t="s">
        <v>1071</v>
      </c>
      <c r="D177" s="154"/>
      <c r="E177" s="155"/>
      <c r="F177" s="156"/>
    </row>
    <row r="178" spans="1:6" ht="12">
      <c r="A178" s="380"/>
      <c r="B178" s="373"/>
      <c r="C178" s="234" t="s">
        <v>1044</v>
      </c>
      <c r="D178" s="154"/>
      <c r="E178" s="155"/>
      <c r="F178" s="156">
        <f t="shared" si="1"/>
        <v>0</v>
      </c>
    </row>
    <row r="179" spans="1:6" ht="12">
      <c r="A179" s="380"/>
      <c r="B179" s="373"/>
      <c r="C179" s="234" t="s">
        <v>1045</v>
      </c>
      <c r="D179" s="163"/>
      <c r="E179" s="164"/>
      <c r="F179" s="165"/>
    </row>
    <row r="180" spans="1:6" ht="12">
      <c r="A180" s="380"/>
      <c r="B180" s="373"/>
      <c r="C180" s="235" t="s">
        <v>643</v>
      </c>
      <c r="D180" s="157"/>
      <c r="E180" s="158"/>
      <c r="F180" s="159">
        <f t="shared" si="1"/>
        <v>0</v>
      </c>
    </row>
    <row r="181" spans="1:6" ht="12">
      <c r="A181" s="380"/>
      <c r="B181" s="373"/>
      <c r="C181" s="236" t="s">
        <v>516</v>
      </c>
      <c r="D181" s="160">
        <f>D182</f>
        <v>0</v>
      </c>
      <c r="E181" s="161">
        <f>E182</f>
        <v>0</v>
      </c>
      <c r="F181" s="162">
        <f t="shared" si="1"/>
        <v>0</v>
      </c>
    </row>
    <row r="182" spans="1:6" ht="12">
      <c r="A182" s="380"/>
      <c r="B182" s="373"/>
      <c r="C182" s="235" t="s">
        <v>675</v>
      </c>
      <c r="D182" s="157"/>
      <c r="E182" s="158"/>
      <c r="F182" s="159">
        <f t="shared" si="1"/>
        <v>0</v>
      </c>
    </row>
    <row r="183" spans="1:6" ht="12">
      <c r="A183" s="380"/>
      <c r="B183" s="380"/>
      <c r="C183" s="237" t="s">
        <v>517</v>
      </c>
      <c r="D183" s="171"/>
      <c r="E183" s="172"/>
      <c r="F183" s="173">
        <f t="shared" si="1"/>
        <v>0</v>
      </c>
    </row>
    <row r="184" spans="1:6" ht="12">
      <c r="A184" s="380"/>
      <c r="B184" s="373"/>
      <c r="C184" s="238" t="s">
        <v>518</v>
      </c>
      <c r="D184" s="175"/>
      <c r="E184" s="176"/>
      <c r="F184" s="177">
        <f aca="true" t="shared" si="2" ref="F184:F247">D184-E184</f>
        <v>0</v>
      </c>
    </row>
    <row r="185" spans="1:6" ht="12">
      <c r="A185" s="380"/>
      <c r="B185" s="374"/>
      <c r="C185" s="239" t="s">
        <v>676</v>
      </c>
      <c r="D185" s="175">
        <f>D6+D57+D73+D84+D109+D111+D140+D153+D173+D181+D183+D184</f>
        <v>0</v>
      </c>
      <c r="E185" s="176">
        <f>E6+E57+E73+E84+E109+E111+E140+E153+E173+E181+E183+E184</f>
        <v>0</v>
      </c>
      <c r="F185" s="177">
        <f t="shared" si="2"/>
        <v>0</v>
      </c>
    </row>
    <row r="186" spans="1:6" ht="12">
      <c r="A186" s="380"/>
      <c r="B186" s="372" t="s">
        <v>505</v>
      </c>
      <c r="C186" s="233" t="s">
        <v>521</v>
      </c>
      <c r="D186" s="151">
        <f>SUM(D187:D194)</f>
        <v>0</v>
      </c>
      <c r="E186" s="152">
        <f>SUM(E187:E194)</f>
        <v>0</v>
      </c>
      <c r="F186" s="153">
        <f t="shared" si="2"/>
        <v>0</v>
      </c>
    </row>
    <row r="187" spans="1:6" ht="12">
      <c r="A187" s="380"/>
      <c r="B187" s="373"/>
      <c r="C187" s="234" t="s">
        <v>677</v>
      </c>
      <c r="D187" s="154"/>
      <c r="E187" s="155"/>
      <c r="F187" s="156">
        <f t="shared" si="2"/>
        <v>0</v>
      </c>
    </row>
    <row r="188" spans="1:6" ht="12">
      <c r="A188" s="380"/>
      <c r="B188" s="373"/>
      <c r="C188" s="234" t="s">
        <v>678</v>
      </c>
      <c r="D188" s="154"/>
      <c r="E188" s="155"/>
      <c r="F188" s="156">
        <f t="shared" si="2"/>
        <v>0</v>
      </c>
    </row>
    <row r="189" spans="1:6" ht="12">
      <c r="A189" s="380"/>
      <c r="B189" s="373"/>
      <c r="C189" s="234" t="s">
        <v>679</v>
      </c>
      <c r="D189" s="154"/>
      <c r="E189" s="155"/>
      <c r="F189" s="156">
        <f t="shared" si="2"/>
        <v>0</v>
      </c>
    </row>
    <row r="190" spans="1:6" ht="12">
      <c r="A190" s="380"/>
      <c r="B190" s="373"/>
      <c r="C190" s="234" t="s">
        <v>717</v>
      </c>
      <c r="D190" s="154"/>
      <c r="E190" s="155"/>
      <c r="F190" s="156">
        <f t="shared" si="2"/>
        <v>0</v>
      </c>
    </row>
    <row r="191" spans="1:6" ht="12">
      <c r="A191" s="380"/>
      <c r="B191" s="373"/>
      <c r="C191" s="234" t="s">
        <v>680</v>
      </c>
      <c r="D191" s="154"/>
      <c r="E191" s="155"/>
      <c r="F191" s="156">
        <f t="shared" si="2"/>
        <v>0</v>
      </c>
    </row>
    <row r="192" spans="1:6" ht="12">
      <c r="A192" s="380"/>
      <c r="B192" s="373"/>
      <c r="C192" s="234" t="s">
        <v>681</v>
      </c>
      <c r="D192" s="154"/>
      <c r="E192" s="155"/>
      <c r="F192" s="156">
        <f t="shared" si="2"/>
        <v>0</v>
      </c>
    </row>
    <row r="193" spans="1:6" ht="12">
      <c r="A193" s="380"/>
      <c r="B193" s="373"/>
      <c r="C193" s="234" t="s">
        <v>682</v>
      </c>
      <c r="D193" s="154"/>
      <c r="E193" s="155"/>
      <c r="F193" s="156">
        <f t="shared" si="2"/>
        <v>0</v>
      </c>
    </row>
    <row r="194" spans="1:6" ht="12">
      <c r="A194" s="380"/>
      <c r="B194" s="373"/>
      <c r="C194" s="235" t="s">
        <v>683</v>
      </c>
      <c r="D194" s="157"/>
      <c r="E194" s="158"/>
      <c r="F194" s="159">
        <f t="shared" si="2"/>
        <v>0</v>
      </c>
    </row>
    <row r="195" spans="1:6" ht="12">
      <c r="A195" s="380"/>
      <c r="B195" s="373"/>
      <c r="C195" s="236" t="s">
        <v>522</v>
      </c>
      <c r="D195" s="160">
        <f>SUM(D196:D217)</f>
        <v>0</v>
      </c>
      <c r="E195" s="161">
        <f>SUM(E196:E217)</f>
        <v>0</v>
      </c>
      <c r="F195" s="162">
        <f t="shared" si="2"/>
        <v>0</v>
      </c>
    </row>
    <row r="196" spans="1:6" ht="12">
      <c r="A196" s="380"/>
      <c r="B196" s="373"/>
      <c r="C196" s="234" t="s">
        <v>684</v>
      </c>
      <c r="D196" s="154"/>
      <c r="E196" s="155"/>
      <c r="F196" s="156">
        <f t="shared" si="2"/>
        <v>0</v>
      </c>
    </row>
    <row r="197" spans="1:6" ht="12">
      <c r="A197" s="380"/>
      <c r="B197" s="373"/>
      <c r="C197" s="234" t="s">
        <v>685</v>
      </c>
      <c r="D197" s="154"/>
      <c r="E197" s="155"/>
      <c r="F197" s="156">
        <f t="shared" si="2"/>
        <v>0</v>
      </c>
    </row>
    <row r="198" spans="1:6" ht="12">
      <c r="A198" s="380"/>
      <c r="B198" s="373"/>
      <c r="C198" s="234" t="s">
        <v>686</v>
      </c>
      <c r="D198" s="154"/>
      <c r="E198" s="155"/>
      <c r="F198" s="156">
        <f t="shared" si="2"/>
        <v>0</v>
      </c>
    </row>
    <row r="199" spans="1:6" ht="12">
      <c r="A199" s="380"/>
      <c r="B199" s="373"/>
      <c r="C199" s="234" t="s">
        <v>687</v>
      </c>
      <c r="D199" s="154"/>
      <c r="E199" s="155"/>
      <c r="F199" s="156">
        <f t="shared" si="2"/>
        <v>0</v>
      </c>
    </row>
    <row r="200" spans="1:6" ht="12">
      <c r="A200" s="380"/>
      <c r="B200" s="373"/>
      <c r="C200" s="234" t="s">
        <v>688</v>
      </c>
      <c r="D200" s="154"/>
      <c r="E200" s="155"/>
      <c r="F200" s="156">
        <f t="shared" si="2"/>
        <v>0</v>
      </c>
    </row>
    <row r="201" spans="1:6" ht="12">
      <c r="A201" s="380"/>
      <c r="B201" s="373"/>
      <c r="C201" s="234" t="s">
        <v>689</v>
      </c>
      <c r="D201" s="154"/>
      <c r="E201" s="155"/>
      <c r="F201" s="156">
        <f t="shared" si="2"/>
        <v>0</v>
      </c>
    </row>
    <row r="202" spans="1:6" ht="12">
      <c r="A202" s="380"/>
      <c r="B202" s="373"/>
      <c r="C202" s="234" t="s">
        <v>690</v>
      </c>
      <c r="D202" s="154"/>
      <c r="E202" s="155"/>
      <c r="F202" s="156">
        <f t="shared" si="2"/>
        <v>0</v>
      </c>
    </row>
    <row r="203" spans="1:6" ht="12">
      <c r="A203" s="380"/>
      <c r="B203" s="373"/>
      <c r="C203" s="234" t="s">
        <v>691</v>
      </c>
      <c r="D203" s="154"/>
      <c r="E203" s="155"/>
      <c r="F203" s="156">
        <f t="shared" si="2"/>
        <v>0</v>
      </c>
    </row>
    <row r="204" spans="1:6" ht="12">
      <c r="A204" s="380"/>
      <c r="B204" s="373"/>
      <c r="C204" s="234" t="s">
        <v>692</v>
      </c>
      <c r="D204" s="154"/>
      <c r="E204" s="155"/>
      <c r="F204" s="156">
        <f t="shared" si="2"/>
        <v>0</v>
      </c>
    </row>
    <row r="205" spans="1:6" ht="12">
      <c r="A205" s="380"/>
      <c r="B205" s="373"/>
      <c r="C205" s="234" t="s">
        <v>693</v>
      </c>
      <c r="D205" s="154"/>
      <c r="E205" s="155"/>
      <c r="F205" s="156">
        <f t="shared" si="2"/>
        <v>0</v>
      </c>
    </row>
    <row r="206" spans="1:6" ht="12">
      <c r="A206" s="380"/>
      <c r="B206" s="373"/>
      <c r="C206" s="234" t="s">
        <v>694</v>
      </c>
      <c r="D206" s="154"/>
      <c r="E206" s="155"/>
      <c r="F206" s="156">
        <f t="shared" si="2"/>
        <v>0</v>
      </c>
    </row>
    <row r="207" spans="1:6" ht="12">
      <c r="A207" s="380"/>
      <c r="B207" s="373"/>
      <c r="C207" s="234" t="s">
        <v>695</v>
      </c>
      <c r="D207" s="154"/>
      <c r="E207" s="155"/>
      <c r="F207" s="156">
        <f t="shared" si="2"/>
        <v>0</v>
      </c>
    </row>
    <row r="208" spans="1:6" ht="12">
      <c r="A208" s="380"/>
      <c r="B208" s="373"/>
      <c r="C208" s="234" t="s">
        <v>696</v>
      </c>
      <c r="D208" s="154"/>
      <c r="E208" s="155"/>
      <c r="F208" s="156">
        <f t="shared" si="2"/>
        <v>0</v>
      </c>
    </row>
    <row r="209" spans="1:6" ht="12">
      <c r="A209" s="380"/>
      <c r="B209" s="373"/>
      <c r="C209" s="234" t="s">
        <v>697</v>
      </c>
      <c r="D209" s="154"/>
      <c r="E209" s="155"/>
      <c r="F209" s="156">
        <f t="shared" si="2"/>
        <v>0</v>
      </c>
    </row>
    <row r="210" spans="1:6" ht="12">
      <c r="A210" s="380"/>
      <c r="B210" s="373"/>
      <c r="C210" s="234" t="s">
        <v>719</v>
      </c>
      <c r="D210" s="154"/>
      <c r="E210" s="155"/>
      <c r="F210" s="156">
        <f t="shared" si="2"/>
        <v>0</v>
      </c>
    </row>
    <row r="211" spans="1:6" ht="12">
      <c r="A211" s="380"/>
      <c r="B211" s="373"/>
      <c r="C211" s="234" t="s">
        <v>698</v>
      </c>
      <c r="D211" s="154"/>
      <c r="E211" s="155"/>
      <c r="F211" s="156">
        <f t="shared" si="2"/>
        <v>0</v>
      </c>
    </row>
    <row r="212" spans="1:6" ht="12">
      <c r="A212" s="380"/>
      <c r="B212" s="373"/>
      <c r="C212" s="234" t="s">
        <v>699</v>
      </c>
      <c r="D212" s="154"/>
      <c r="E212" s="155"/>
      <c r="F212" s="156">
        <f t="shared" si="2"/>
        <v>0</v>
      </c>
    </row>
    <row r="213" spans="1:6" ht="12">
      <c r="A213" s="380"/>
      <c r="B213" s="373"/>
      <c r="C213" s="234" t="s">
        <v>700</v>
      </c>
      <c r="D213" s="154"/>
      <c r="E213" s="155"/>
      <c r="F213" s="156">
        <f t="shared" si="2"/>
        <v>0</v>
      </c>
    </row>
    <row r="214" spans="1:6" ht="12">
      <c r="A214" s="380"/>
      <c r="B214" s="373"/>
      <c r="C214" s="234" t="s">
        <v>701</v>
      </c>
      <c r="D214" s="154"/>
      <c r="E214" s="155"/>
      <c r="F214" s="156">
        <f t="shared" si="2"/>
        <v>0</v>
      </c>
    </row>
    <row r="215" spans="1:6" ht="12">
      <c r="A215" s="380"/>
      <c r="B215" s="373"/>
      <c r="C215" s="234" t="s">
        <v>702</v>
      </c>
      <c r="D215" s="154"/>
      <c r="E215" s="155"/>
      <c r="F215" s="156">
        <f t="shared" si="2"/>
        <v>0</v>
      </c>
    </row>
    <row r="216" spans="1:6" ht="12">
      <c r="A216" s="380"/>
      <c r="B216" s="373"/>
      <c r="C216" s="234" t="s">
        <v>703</v>
      </c>
      <c r="D216" s="154"/>
      <c r="E216" s="155"/>
      <c r="F216" s="156">
        <f t="shared" si="2"/>
        <v>0</v>
      </c>
    </row>
    <row r="217" spans="1:6" ht="12">
      <c r="A217" s="380"/>
      <c r="B217" s="373"/>
      <c r="C217" s="235" t="s">
        <v>704</v>
      </c>
      <c r="D217" s="157"/>
      <c r="E217" s="158"/>
      <c r="F217" s="159">
        <f t="shared" si="2"/>
        <v>0</v>
      </c>
    </row>
    <row r="218" spans="1:6" ht="12">
      <c r="A218" s="380"/>
      <c r="B218" s="373"/>
      <c r="C218" s="236" t="s">
        <v>523</v>
      </c>
      <c r="D218" s="160">
        <f>SUM(D219:D241)</f>
        <v>0</v>
      </c>
      <c r="E218" s="161">
        <f>SUM(E219:E241)</f>
        <v>0</v>
      </c>
      <c r="F218" s="162">
        <f t="shared" si="2"/>
        <v>0</v>
      </c>
    </row>
    <row r="219" spans="1:6" ht="12">
      <c r="A219" s="380"/>
      <c r="B219" s="373"/>
      <c r="C219" s="234" t="s">
        <v>705</v>
      </c>
      <c r="D219" s="154"/>
      <c r="E219" s="155"/>
      <c r="F219" s="156">
        <f t="shared" si="2"/>
        <v>0</v>
      </c>
    </row>
    <row r="220" spans="1:6" ht="12">
      <c r="A220" s="380"/>
      <c r="B220" s="373"/>
      <c r="C220" s="234" t="s">
        <v>706</v>
      </c>
      <c r="D220" s="154"/>
      <c r="E220" s="155"/>
      <c r="F220" s="156">
        <f t="shared" si="2"/>
        <v>0</v>
      </c>
    </row>
    <row r="221" spans="1:6" ht="12">
      <c r="A221" s="380"/>
      <c r="B221" s="373"/>
      <c r="C221" s="234" t="s">
        <v>707</v>
      </c>
      <c r="D221" s="154"/>
      <c r="E221" s="155"/>
      <c r="F221" s="156">
        <f t="shared" si="2"/>
        <v>0</v>
      </c>
    </row>
    <row r="222" spans="1:6" ht="12">
      <c r="A222" s="380"/>
      <c r="B222" s="373"/>
      <c r="C222" s="234" t="s">
        <v>708</v>
      </c>
      <c r="D222" s="154"/>
      <c r="E222" s="155"/>
      <c r="F222" s="156">
        <f t="shared" si="2"/>
        <v>0</v>
      </c>
    </row>
    <row r="223" spans="1:6" ht="12">
      <c r="A223" s="380"/>
      <c r="B223" s="373"/>
      <c r="C223" s="234" t="s">
        <v>709</v>
      </c>
      <c r="D223" s="154"/>
      <c r="E223" s="155"/>
      <c r="F223" s="156">
        <f t="shared" si="2"/>
        <v>0</v>
      </c>
    </row>
    <row r="224" spans="1:6" ht="12">
      <c r="A224" s="380"/>
      <c r="B224" s="373"/>
      <c r="C224" s="234" t="s">
        <v>710</v>
      </c>
      <c r="D224" s="154"/>
      <c r="E224" s="155"/>
      <c r="F224" s="156">
        <f t="shared" si="2"/>
        <v>0</v>
      </c>
    </row>
    <row r="225" spans="1:6" ht="12">
      <c r="A225" s="380"/>
      <c r="B225" s="373"/>
      <c r="C225" s="234" t="s">
        <v>695</v>
      </c>
      <c r="D225" s="154"/>
      <c r="E225" s="155"/>
      <c r="F225" s="156">
        <f t="shared" si="2"/>
        <v>0</v>
      </c>
    </row>
    <row r="226" spans="1:6" ht="12">
      <c r="A226" s="380"/>
      <c r="B226" s="373"/>
      <c r="C226" s="234" t="s">
        <v>696</v>
      </c>
      <c r="D226" s="154"/>
      <c r="E226" s="155"/>
      <c r="F226" s="156">
        <f t="shared" si="2"/>
        <v>0</v>
      </c>
    </row>
    <row r="227" spans="1:6" ht="12">
      <c r="A227" s="380"/>
      <c r="B227" s="373"/>
      <c r="C227" s="234" t="s">
        <v>711</v>
      </c>
      <c r="D227" s="154"/>
      <c r="E227" s="155"/>
      <c r="F227" s="156">
        <f t="shared" si="2"/>
        <v>0</v>
      </c>
    </row>
    <row r="228" spans="1:6" ht="12">
      <c r="A228" s="380"/>
      <c r="B228" s="373"/>
      <c r="C228" s="234" t="s">
        <v>712</v>
      </c>
      <c r="D228" s="154"/>
      <c r="E228" s="155"/>
      <c r="F228" s="156">
        <f t="shared" si="2"/>
        <v>0</v>
      </c>
    </row>
    <row r="229" spans="1:6" ht="12">
      <c r="A229" s="380"/>
      <c r="B229" s="373"/>
      <c r="C229" s="234" t="s">
        <v>713</v>
      </c>
      <c r="D229" s="154"/>
      <c r="E229" s="155"/>
      <c r="F229" s="156">
        <f t="shared" si="2"/>
        <v>0</v>
      </c>
    </row>
    <row r="230" spans="1:6" ht="12">
      <c r="A230" s="380"/>
      <c r="B230" s="373"/>
      <c r="C230" s="234" t="s">
        <v>714</v>
      </c>
      <c r="D230" s="154"/>
      <c r="E230" s="155"/>
      <c r="F230" s="156">
        <f t="shared" si="2"/>
        <v>0</v>
      </c>
    </row>
    <row r="231" spans="1:6" ht="12">
      <c r="A231" s="380"/>
      <c r="B231" s="373"/>
      <c r="C231" s="234" t="s">
        <v>715</v>
      </c>
      <c r="D231" s="154"/>
      <c r="E231" s="155"/>
      <c r="F231" s="156">
        <f t="shared" si="2"/>
        <v>0</v>
      </c>
    </row>
    <row r="232" spans="1:6" ht="12">
      <c r="A232" s="380"/>
      <c r="B232" s="373"/>
      <c r="C232" s="234" t="s">
        <v>716</v>
      </c>
      <c r="D232" s="154"/>
      <c r="E232" s="155"/>
      <c r="F232" s="156">
        <f t="shared" si="2"/>
        <v>0</v>
      </c>
    </row>
    <row r="233" spans="1:6" ht="12">
      <c r="A233" s="380"/>
      <c r="B233" s="373"/>
      <c r="C233" s="234" t="s">
        <v>718</v>
      </c>
      <c r="D233" s="154"/>
      <c r="E233" s="155"/>
      <c r="F233" s="156">
        <f t="shared" si="2"/>
        <v>0</v>
      </c>
    </row>
    <row r="234" spans="1:6" ht="12">
      <c r="A234" s="380"/>
      <c r="B234" s="373"/>
      <c r="C234" s="234" t="s">
        <v>698</v>
      </c>
      <c r="D234" s="154"/>
      <c r="E234" s="155"/>
      <c r="F234" s="156">
        <f t="shared" si="2"/>
        <v>0</v>
      </c>
    </row>
    <row r="235" spans="1:6" ht="12">
      <c r="A235" s="380"/>
      <c r="B235" s="373"/>
      <c r="C235" s="234" t="s">
        <v>720</v>
      </c>
      <c r="D235" s="154"/>
      <c r="E235" s="155"/>
      <c r="F235" s="156">
        <f t="shared" si="2"/>
        <v>0</v>
      </c>
    </row>
    <row r="236" spans="1:6" ht="12">
      <c r="A236" s="380"/>
      <c r="B236" s="373"/>
      <c r="C236" s="234" t="s">
        <v>721</v>
      </c>
      <c r="D236" s="154"/>
      <c r="E236" s="155"/>
      <c r="F236" s="156">
        <f t="shared" si="2"/>
        <v>0</v>
      </c>
    </row>
    <row r="237" spans="1:6" ht="12">
      <c r="A237" s="380"/>
      <c r="B237" s="373"/>
      <c r="C237" s="234" t="s">
        <v>722</v>
      </c>
      <c r="D237" s="154"/>
      <c r="E237" s="155"/>
      <c r="F237" s="156">
        <f t="shared" si="2"/>
        <v>0</v>
      </c>
    </row>
    <row r="238" spans="1:6" ht="12">
      <c r="A238" s="380"/>
      <c r="B238" s="373"/>
      <c r="C238" s="234" t="s">
        <v>723</v>
      </c>
      <c r="D238" s="154"/>
      <c r="E238" s="155"/>
      <c r="F238" s="156">
        <f t="shared" si="2"/>
        <v>0</v>
      </c>
    </row>
    <row r="239" spans="1:6" ht="12">
      <c r="A239" s="380"/>
      <c r="B239" s="373"/>
      <c r="C239" s="234" t="s">
        <v>724</v>
      </c>
      <c r="D239" s="154"/>
      <c r="E239" s="155"/>
      <c r="F239" s="156">
        <f t="shared" si="2"/>
        <v>0</v>
      </c>
    </row>
    <row r="240" spans="1:6" ht="12">
      <c r="A240" s="380"/>
      <c r="B240" s="373"/>
      <c r="C240" s="234" t="s">
        <v>703</v>
      </c>
      <c r="D240" s="154"/>
      <c r="E240" s="155"/>
      <c r="F240" s="156">
        <f t="shared" si="2"/>
        <v>0</v>
      </c>
    </row>
    <row r="241" spans="1:6" ht="12">
      <c r="A241" s="380"/>
      <c r="B241" s="373"/>
      <c r="C241" s="235" t="s">
        <v>704</v>
      </c>
      <c r="D241" s="157"/>
      <c r="E241" s="158"/>
      <c r="F241" s="159">
        <f t="shared" si="2"/>
        <v>0</v>
      </c>
    </row>
    <row r="242" spans="1:6" ht="12">
      <c r="A242" s="380"/>
      <c r="B242" s="373"/>
      <c r="C242" s="236" t="s">
        <v>524</v>
      </c>
      <c r="D242" s="160">
        <f>D243+D248</f>
        <v>0</v>
      </c>
      <c r="E242" s="161">
        <f>E243+E248</f>
        <v>0</v>
      </c>
      <c r="F242" s="162">
        <f t="shared" si="2"/>
        <v>0</v>
      </c>
    </row>
    <row r="243" spans="1:6" ht="12">
      <c r="A243" s="380"/>
      <c r="B243" s="373"/>
      <c r="C243" s="234" t="s">
        <v>725</v>
      </c>
      <c r="D243" s="154">
        <f>SUM(D244:D247)</f>
        <v>0</v>
      </c>
      <c r="E243" s="155">
        <f>SUM(E244:E247)</f>
        <v>0</v>
      </c>
      <c r="F243" s="156">
        <f t="shared" si="2"/>
        <v>0</v>
      </c>
    </row>
    <row r="244" spans="1:6" ht="12">
      <c r="A244" s="380"/>
      <c r="B244" s="373"/>
      <c r="C244" s="234" t="s">
        <v>726</v>
      </c>
      <c r="D244" s="154"/>
      <c r="E244" s="155"/>
      <c r="F244" s="156">
        <f t="shared" si="2"/>
        <v>0</v>
      </c>
    </row>
    <row r="245" spans="1:6" ht="12">
      <c r="A245" s="380"/>
      <c r="B245" s="373"/>
      <c r="C245" s="234" t="s">
        <v>727</v>
      </c>
      <c r="D245" s="154"/>
      <c r="E245" s="155"/>
      <c r="F245" s="156">
        <f t="shared" si="2"/>
        <v>0</v>
      </c>
    </row>
    <row r="246" spans="1:6" ht="12">
      <c r="A246" s="380"/>
      <c r="B246" s="373"/>
      <c r="C246" s="234" t="s">
        <v>731</v>
      </c>
      <c r="D246" s="154"/>
      <c r="E246" s="155"/>
      <c r="F246" s="156">
        <f t="shared" si="2"/>
        <v>0</v>
      </c>
    </row>
    <row r="247" spans="1:6" ht="12">
      <c r="A247" s="380"/>
      <c r="B247" s="373"/>
      <c r="C247" s="234" t="s">
        <v>728</v>
      </c>
      <c r="D247" s="154"/>
      <c r="E247" s="155"/>
      <c r="F247" s="156">
        <f t="shared" si="2"/>
        <v>0</v>
      </c>
    </row>
    <row r="248" spans="1:6" ht="12">
      <c r="A248" s="380"/>
      <c r="B248" s="373"/>
      <c r="C248" s="235" t="s">
        <v>729</v>
      </c>
      <c r="D248" s="157"/>
      <c r="E248" s="158"/>
      <c r="F248" s="159">
        <f aca="true" t="shared" si="3" ref="F248:F311">D248-E248</f>
        <v>0</v>
      </c>
    </row>
    <row r="249" spans="1:6" ht="12">
      <c r="A249" s="380"/>
      <c r="B249" s="373"/>
      <c r="C249" s="236" t="s">
        <v>525</v>
      </c>
      <c r="D249" s="160">
        <f>D250</f>
        <v>0</v>
      </c>
      <c r="E249" s="161">
        <f>E250</f>
        <v>0</v>
      </c>
      <c r="F249" s="162">
        <f t="shared" si="3"/>
        <v>0</v>
      </c>
    </row>
    <row r="250" spans="1:6" ht="12">
      <c r="A250" s="380"/>
      <c r="B250" s="373"/>
      <c r="C250" s="235" t="s">
        <v>730</v>
      </c>
      <c r="D250" s="157"/>
      <c r="E250" s="158"/>
      <c r="F250" s="159">
        <f t="shared" si="3"/>
        <v>0</v>
      </c>
    </row>
    <row r="251" spans="1:6" ht="12">
      <c r="A251" s="380"/>
      <c r="B251" s="373"/>
      <c r="C251" s="237" t="s">
        <v>526</v>
      </c>
      <c r="D251" s="171"/>
      <c r="E251" s="172"/>
      <c r="F251" s="173">
        <f t="shared" si="3"/>
        <v>0</v>
      </c>
    </row>
    <row r="252" spans="1:6" ht="12">
      <c r="A252" s="380"/>
      <c r="B252" s="373"/>
      <c r="C252" s="238" t="s">
        <v>263</v>
      </c>
      <c r="D252" s="175"/>
      <c r="E252" s="176"/>
      <c r="F252" s="177">
        <f t="shared" si="3"/>
        <v>0</v>
      </c>
    </row>
    <row r="253" spans="1:6" ht="12">
      <c r="A253" s="380"/>
      <c r="B253" s="373"/>
      <c r="C253" s="237" t="s">
        <v>527</v>
      </c>
      <c r="D253" s="171"/>
      <c r="E253" s="172"/>
      <c r="F253" s="173">
        <f t="shared" si="3"/>
        <v>0</v>
      </c>
    </row>
    <row r="254" spans="1:6" ht="12">
      <c r="A254" s="380"/>
      <c r="B254" s="373"/>
      <c r="C254" s="237" t="s">
        <v>528</v>
      </c>
      <c r="D254" s="171"/>
      <c r="E254" s="172"/>
      <c r="F254" s="173">
        <f t="shared" si="3"/>
        <v>0</v>
      </c>
    </row>
    <row r="255" spans="1:6" ht="12">
      <c r="A255" s="380"/>
      <c r="B255" s="373"/>
      <c r="C255" s="237" t="s">
        <v>529</v>
      </c>
      <c r="D255" s="171"/>
      <c r="E255" s="172"/>
      <c r="F255" s="173">
        <f t="shared" si="3"/>
        <v>0</v>
      </c>
    </row>
    <row r="256" spans="1:6" ht="12">
      <c r="A256" s="380"/>
      <c r="B256" s="373"/>
      <c r="C256" s="237" t="s">
        <v>530</v>
      </c>
      <c r="D256" s="171"/>
      <c r="E256" s="172"/>
      <c r="F256" s="173">
        <f t="shared" si="3"/>
        <v>0</v>
      </c>
    </row>
    <row r="257" spans="1:6" ht="12">
      <c r="A257" s="380"/>
      <c r="B257" s="373"/>
      <c r="C257" s="237" t="s">
        <v>531</v>
      </c>
      <c r="D257" s="171"/>
      <c r="E257" s="172"/>
      <c r="F257" s="173">
        <f t="shared" si="3"/>
        <v>0</v>
      </c>
    </row>
    <row r="258" spans="1:6" ht="12">
      <c r="A258" s="380"/>
      <c r="B258" s="374"/>
      <c r="C258" s="239" t="s">
        <v>732</v>
      </c>
      <c r="D258" s="175">
        <f>D186+D195+D218+D242+D249+D251+D252+D253+D254+D255+D256+D257</f>
        <v>0</v>
      </c>
      <c r="E258" s="176">
        <f>E186+E195+E218+E242+E249+E251+E252+E253+E254+E255+E256+E257</f>
        <v>0</v>
      </c>
      <c r="F258" s="177">
        <f t="shared" si="3"/>
        <v>0</v>
      </c>
    </row>
    <row r="259" spans="1:6" ht="12">
      <c r="A259" s="374"/>
      <c r="B259" s="394" t="s">
        <v>733</v>
      </c>
      <c r="C259" s="429"/>
      <c r="D259" s="175">
        <f>D185-D258</f>
        <v>0</v>
      </c>
      <c r="E259" s="176">
        <f>E185-E258</f>
        <v>0</v>
      </c>
      <c r="F259" s="177">
        <f t="shared" si="3"/>
        <v>0</v>
      </c>
    </row>
    <row r="260" spans="1:6" ht="12">
      <c r="A260" s="379" t="s">
        <v>549</v>
      </c>
      <c r="B260" s="372" t="s">
        <v>504</v>
      </c>
      <c r="C260" s="237" t="s">
        <v>534</v>
      </c>
      <c r="D260" s="171"/>
      <c r="E260" s="172"/>
      <c r="F260" s="173">
        <f t="shared" si="3"/>
        <v>0</v>
      </c>
    </row>
    <row r="261" spans="1:6" ht="12">
      <c r="A261" s="380"/>
      <c r="B261" s="373"/>
      <c r="C261" s="238" t="s">
        <v>535</v>
      </c>
      <c r="D261" s="175"/>
      <c r="E261" s="176"/>
      <c r="F261" s="177">
        <f t="shared" si="3"/>
        <v>0</v>
      </c>
    </row>
    <row r="262" spans="1:6" ht="12">
      <c r="A262" s="380"/>
      <c r="B262" s="373"/>
      <c r="C262" s="237" t="s">
        <v>536</v>
      </c>
      <c r="D262" s="171"/>
      <c r="E262" s="172"/>
      <c r="F262" s="173">
        <f t="shared" si="3"/>
        <v>0</v>
      </c>
    </row>
    <row r="263" spans="1:6" ht="12">
      <c r="A263" s="380"/>
      <c r="B263" s="373"/>
      <c r="C263" s="237" t="s">
        <v>537</v>
      </c>
      <c r="D263" s="171"/>
      <c r="E263" s="172"/>
      <c r="F263" s="173">
        <f t="shared" si="3"/>
        <v>0</v>
      </c>
    </row>
    <row r="264" spans="1:6" ht="12">
      <c r="A264" s="380"/>
      <c r="B264" s="373"/>
      <c r="C264" s="237" t="s">
        <v>538</v>
      </c>
      <c r="D264" s="171"/>
      <c r="E264" s="172"/>
      <c r="F264" s="173">
        <f t="shared" si="3"/>
        <v>0</v>
      </c>
    </row>
    <row r="265" spans="1:6" ht="12">
      <c r="A265" s="380"/>
      <c r="B265" s="373"/>
      <c r="C265" s="237" t="s">
        <v>539</v>
      </c>
      <c r="D265" s="171"/>
      <c r="E265" s="172"/>
      <c r="F265" s="173">
        <f t="shared" si="3"/>
        <v>0</v>
      </c>
    </row>
    <row r="266" spans="1:6" ht="12">
      <c r="A266" s="380"/>
      <c r="B266" s="373"/>
      <c r="C266" s="236" t="s">
        <v>540</v>
      </c>
      <c r="D266" s="160">
        <f>SUM(D267:D270)</f>
        <v>0</v>
      </c>
      <c r="E266" s="161">
        <f>SUM(E267:E270)</f>
        <v>0</v>
      </c>
      <c r="F266" s="162">
        <f t="shared" si="3"/>
        <v>0</v>
      </c>
    </row>
    <row r="267" spans="1:6" ht="12">
      <c r="A267" s="380"/>
      <c r="B267" s="373"/>
      <c r="C267" s="234" t="s">
        <v>734</v>
      </c>
      <c r="D267" s="154"/>
      <c r="E267" s="155"/>
      <c r="F267" s="156">
        <f t="shared" si="3"/>
        <v>0</v>
      </c>
    </row>
    <row r="268" spans="1:6" ht="12">
      <c r="A268" s="380"/>
      <c r="B268" s="373"/>
      <c r="C268" s="234" t="s">
        <v>735</v>
      </c>
      <c r="D268" s="154"/>
      <c r="E268" s="155"/>
      <c r="F268" s="156">
        <f t="shared" si="3"/>
        <v>0</v>
      </c>
    </row>
    <row r="269" spans="1:6" ht="12">
      <c r="A269" s="380"/>
      <c r="B269" s="373"/>
      <c r="C269" s="234" t="s">
        <v>412</v>
      </c>
      <c r="D269" s="154"/>
      <c r="E269" s="155"/>
      <c r="F269" s="156">
        <f t="shared" si="3"/>
        <v>0</v>
      </c>
    </row>
    <row r="270" spans="1:6" ht="12">
      <c r="A270" s="380"/>
      <c r="B270" s="373"/>
      <c r="C270" s="235" t="s">
        <v>736</v>
      </c>
      <c r="D270" s="157"/>
      <c r="E270" s="158"/>
      <c r="F270" s="159">
        <f t="shared" si="3"/>
        <v>0</v>
      </c>
    </row>
    <row r="271" spans="1:6" ht="12">
      <c r="A271" s="380"/>
      <c r="B271" s="374"/>
      <c r="C271" s="239" t="s">
        <v>541</v>
      </c>
      <c r="D271" s="175">
        <f>D260+D261+D262+D263+D264+D265+D266</f>
        <v>0</v>
      </c>
      <c r="E271" s="176">
        <f>E260+E261+E262+E263+E264+E265+E266</f>
        <v>0</v>
      </c>
      <c r="F271" s="177">
        <f t="shared" si="3"/>
        <v>0</v>
      </c>
    </row>
    <row r="272" spans="1:6" ht="12">
      <c r="A272" s="380"/>
      <c r="B272" s="372" t="s">
        <v>505</v>
      </c>
      <c r="C272" s="237" t="s">
        <v>542</v>
      </c>
      <c r="D272" s="171"/>
      <c r="E272" s="172"/>
      <c r="F272" s="173">
        <f t="shared" si="3"/>
        <v>0</v>
      </c>
    </row>
    <row r="273" spans="1:6" ht="12">
      <c r="A273" s="380"/>
      <c r="B273" s="373"/>
      <c r="C273" s="238" t="s">
        <v>543</v>
      </c>
      <c r="D273" s="175"/>
      <c r="E273" s="176"/>
      <c r="F273" s="177">
        <f t="shared" si="3"/>
        <v>0</v>
      </c>
    </row>
    <row r="274" spans="1:6" ht="12">
      <c r="A274" s="380"/>
      <c r="B274" s="373"/>
      <c r="C274" s="237" t="s">
        <v>544</v>
      </c>
      <c r="D274" s="171"/>
      <c r="E274" s="172"/>
      <c r="F274" s="173">
        <f t="shared" si="3"/>
        <v>0</v>
      </c>
    </row>
    <row r="275" spans="1:6" ht="12">
      <c r="A275" s="380"/>
      <c r="B275" s="373"/>
      <c r="C275" s="237" t="s">
        <v>545</v>
      </c>
      <c r="D275" s="171"/>
      <c r="E275" s="172"/>
      <c r="F275" s="173">
        <f t="shared" si="3"/>
        <v>0</v>
      </c>
    </row>
    <row r="276" spans="1:6" ht="12">
      <c r="A276" s="380"/>
      <c r="B276" s="373"/>
      <c r="C276" s="237" t="s">
        <v>546</v>
      </c>
      <c r="D276" s="171"/>
      <c r="E276" s="172"/>
      <c r="F276" s="173">
        <f t="shared" si="3"/>
        <v>0</v>
      </c>
    </row>
    <row r="277" spans="1:6" ht="12">
      <c r="A277" s="380"/>
      <c r="B277" s="373"/>
      <c r="C277" s="236" t="s">
        <v>547</v>
      </c>
      <c r="D277" s="160">
        <f>SUM(D278:D280)</f>
        <v>0</v>
      </c>
      <c r="E277" s="161">
        <f>SUM(E278:E280)</f>
        <v>0</v>
      </c>
      <c r="F277" s="162">
        <f t="shared" si="3"/>
        <v>0</v>
      </c>
    </row>
    <row r="278" spans="1:6" ht="12">
      <c r="A278" s="380"/>
      <c r="B278" s="373"/>
      <c r="C278" s="234" t="s">
        <v>737</v>
      </c>
      <c r="D278" s="154"/>
      <c r="E278" s="155"/>
      <c r="F278" s="156">
        <f t="shared" si="3"/>
        <v>0</v>
      </c>
    </row>
    <row r="279" spans="1:6" ht="12">
      <c r="A279" s="380"/>
      <c r="B279" s="373"/>
      <c r="C279" s="234" t="s">
        <v>469</v>
      </c>
      <c r="D279" s="154"/>
      <c r="E279" s="155"/>
      <c r="F279" s="156">
        <f t="shared" si="3"/>
        <v>0</v>
      </c>
    </row>
    <row r="280" spans="1:6" ht="12">
      <c r="A280" s="380"/>
      <c r="B280" s="373"/>
      <c r="C280" s="235" t="s">
        <v>738</v>
      </c>
      <c r="D280" s="157"/>
      <c r="E280" s="158"/>
      <c r="F280" s="159">
        <f t="shared" si="3"/>
        <v>0</v>
      </c>
    </row>
    <row r="281" spans="1:6" ht="12">
      <c r="A281" s="380"/>
      <c r="B281" s="374"/>
      <c r="C281" s="239" t="s">
        <v>739</v>
      </c>
      <c r="D281" s="175">
        <f>D272+D273+D274+D275+D276+D277</f>
        <v>0</v>
      </c>
      <c r="E281" s="176">
        <f>E272+E273+E274+E275+E276+E277</f>
        <v>0</v>
      </c>
      <c r="F281" s="177">
        <f t="shared" si="3"/>
        <v>0</v>
      </c>
    </row>
    <row r="282" spans="1:6" ht="12">
      <c r="A282" s="374"/>
      <c r="B282" s="394" t="s">
        <v>740</v>
      </c>
      <c r="C282" s="429"/>
      <c r="D282" s="175">
        <f>D271-D281</f>
        <v>0</v>
      </c>
      <c r="E282" s="176">
        <f>E271-E281</f>
        <v>0</v>
      </c>
      <c r="F282" s="177">
        <f t="shared" si="3"/>
        <v>0</v>
      </c>
    </row>
    <row r="283" spans="1:6" ht="12">
      <c r="A283" s="382" t="s">
        <v>741</v>
      </c>
      <c r="B283" s="392"/>
      <c r="C283" s="430"/>
      <c r="D283" s="171">
        <f>D259+D282</f>
        <v>0</v>
      </c>
      <c r="E283" s="172">
        <f>E259+E282</f>
        <v>0</v>
      </c>
      <c r="F283" s="173">
        <f t="shared" si="3"/>
        <v>0</v>
      </c>
    </row>
    <row r="284" spans="1:6" ht="12">
      <c r="A284" s="379" t="s">
        <v>566</v>
      </c>
      <c r="B284" s="372" t="s">
        <v>504</v>
      </c>
      <c r="C284" s="233" t="s">
        <v>551</v>
      </c>
      <c r="D284" s="151">
        <f>SUM(D285:D286)</f>
        <v>0</v>
      </c>
      <c r="E284" s="152">
        <f>SUM(E285:E286)</f>
        <v>0</v>
      </c>
      <c r="F284" s="153">
        <f t="shared" si="3"/>
        <v>0</v>
      </c>
    </row>
    <row r="285" spans="1:6" ht="12">
      <c r="A285" s="380"/>
      <c r="B285" s="373"/>
      <c r="C285" s="234" t="s">
        <v>742</v>
      </c>
      <c r="D285" s="154"/>
      <c r="E285" s="155"/>
      <c r="F285" s="156">
        <f t="shared" si="3"/>
        <v>0</v>
      </c>
    </row>
    <row r="286" spans="1:6" ht="12">
      <c r="A286" s="380"/>
      <c r="B286" s="373"/>
      <c r="C286" s="235" t="s">
        <v>743</v>
      </c>
      <c r="D286" s="157"/>
      <c r="E286" s="158"/>
      <c r="F286" s="159">
        <f t="shared" si="3"/>
        <v>0</v>
      </c>
    </row>
    <row r="287" spans="1:6" ht="12">
      <c r="A287" s="380"/>
      <c r="B287" s="373"/>
      <c r="C287" s="236" t="s">
        <v>552</v>
      </c>
      <c r="D287" s="160">
        <f>SUM(D288:D289)</f>
        <v>0</v>
      </c>
      <c r="E287" s="161">
        <f>SUM(E288:E289)</f>
        <v>0</v>
      </c>
      <c r="F287" s="162">
        <f t="shared" si="3"/>
        <v>0</v>
      </c>
    </row>
    <row r="288" spans="1:6" ht="12">
      <c r="A288" s="380"/>
      <c r="B288" s="373"/>
      <c r="C288" s="234" t="s">
        <v>744</v>
      </c>
      <c r="D288" s="154"/>
      <c r="E288" s="155"/>
      <c r="F288" s="156">
        <f t="shared" si="3"/>
        <v>0</v>
      </c>
    </row>
    <row r="289" spans="1:6" ht="12">
      <c r="A289" s="380"/>
      <c r="B289" s="373"/>
      <c r="C289" s="235" t="s">
        <v>745</v>
      </c>
      <c r="D289" s="157"/>
      <c r="E289" s="158"/>
      <c r="F289" s="159">
        <f t="shared" si="3"/>
        <v>0</v>
      </c>
    </row>
    <row r="290" spans="1:6" ht="12">
      <c r="A290" s="380"/>
      <c r="B290" s="373"/>
      <c r="C290" s="237" t="s">
        <v>553</v>
      </c>
      <c r="D290" s="171"/>
      <c r="E290" s="172"/>
      <c r="F290" s="173">
        <f t="shared" si="3"/>
        <v>0</v>
      </c>
    </row>
    <row r="291" spans="1:6" ht="12">
      <c r="A291" s="380"/>
      <c r="B291" s="373"/>
      <c r="C291" s="236" t="s">
        <v>554</v>
      </c>
      <c r="D291" s="160">
        <f>D292</f>
        <v>0</v>
      </c>
      <c r="E291" s="161">
        <f>E292</f>
        <v>0</v>
      </c>
      <c r="F291" s="162">
        <f t="shared" si="3"/>
        <v>0</v>
      </c>
    </row>
    <row r="292" spans="1:6" ht="12">
      <c r="A292" s="380"/>
      <c r="B292" s="373"/>
      <c r="C292" s="235" t="s">
        <v>746</v>
      </c>
      <c r="D292" s="157"/>
      <c r="E292" s="158"/>
      <c r="F292" s="159">
        <f t="shared" si="3"/>
        <v>0</v>
      </c>
    </row>
    <row r="293" spans="1:6" ht="12">
      <c r="A293" s="380"/>
      <c r="B293" s="373"/>
      <c r="C293" s="236" t="s">
        <v>555</v>
      </c>
      <c r="D293" s="160">
        <f>SUM(D294:D296)</f>
        <v>0</v>
      </c>
      <c r="E293" s="161">
        <f>SUM(E294:E296)</f>
        <v>0</v>
      </c>
      <c r="F293" s="162">
        <f t="shared" si="3"/>
        <v>0</v>
      </c>
    </row>
    <row r="294" spans="1:6" ht="12">
      <c r="A294" s="380"/>
      <c r="B294" s="373"/>
      <c r="C294" s="234" t="s">
        <v>747</v>
      </c>
      <c r="D294" s="154"/>
      <c r="E294" s="155"/>
      <c r="F294" s="156">
        <f t="shared" si="3"/>
        <v>0</v>
      </c>
    </row>
    <row r="295" spans="1:6" ht="12">
      <c r="A295" s="380"/>
      <c r="B295" s="373"/>
      <c r="C295" s="234" t="s">
        <v>748</v>
      </c>
      <c r="D295" s="154"/>
      <c r="E295" s="155"/>
      <c r="F295" s="156">
        <f t="shared" si="3"/>
        <v>0</v>
      </c>
    </row>
    <row r="296" spans="1:6" ht="12">
      <c r="A296" s="380"/>
      <c r="B296" s="373"/>
      <c r="C296" s="235" t="s">
        <v>749</v>
      </c>
      <c r="D296" s="157"/>
      <c r="E296" s="158"/>
      <c r="F296" s="159">
        <f t="shared" si="3"/>
        <v>0</v>
      </c>
    </row>
    <row r="297" spans="1:6" ht="12">
      <c r="A297" s="380"/>
      <c r="B297" s="373"/>
      <c r="C297" s="237" t="s">
        <v>598</v>
      </c>
      <c r="D297" s="171"/>
      <c r="E297" s="172"/>
      <c r="F297" s="173">
        <f t="shared" si="3"/>
        <v>0</v>
      </c>
    </row>
    <row r="298" spans="1:6" ht="12">
      <c r="A298" s="380"/>
      <c r="B298" s="373"/>
      <c r="C298" s="237" t="s">
        <v>609</v>
      </c>
      <c r="D298" s="171"/>
      <c r="E298" s="172"/>
      <c r="F298" s="173">
        <f t="shared" si="3"/>
        <v>0</v>
      </c>
    </row>
    <row r="299" spans="1:6" ht="12">
      <c r="A299" s="380"/>
      <c r="B299" s="373"/>
      <c r="C299" s="237" t="s">
        <v>599</v>
      </c>
      <c r="D299" s="171"/>
      <c r="E299" s="172"/>
      <c r="F299" s="173">
        <f t="shared" si="3"/>
        <v>0</v>
      </c>
    </row>
    <row r="300" spans="1:6" ht="12">
      <c r="A300" s="380"/>
      <c r="B300" s="373"/>
      <c r="C300" s="237" t="s">
        <v>610</v>
      </c>
      <c r="D300" s="171"/>
      <c r="E300" s="172"/>
      <c r="F300" s="173">
        <f t="shared" si="3"/>
        <v>0</v>
      </c>
    </row>
    <row r="301" spans="1:6" ht="12">
      <c r="A301" s="380"/>
      <c r="B301" s="373"/>
      <c r="C301" s="236" t="s">
        <v>556</v>
      </c>
      <c r="D301" s="160">
        <f>D302</f>
        <v>0</v>
      </c>
      <c r="E301" s="161">
        <f>E302</f>
        <v>0</v>
      </c>
      <c r="F301" s="162">
        <f t="shared" si="3"/>
        <v>0</v>
      </c>
    </row>
    <row r="302" spans="1:6" ht="12">
      <c r="A302" s="380"/>
      <c r="B302" s="373"/>
      <c r="C302" s="235" t="s">
        <v>750</v>
      </c>
      <c r="D302" s="157"/>
      <c r="E302" s="158"/>
      <c r="F302" s="159">
        <f t="shared" si="3"/>
        <v>0</v>
      </c>
    </row>
    <row r="303" spans="1:6" ht="12">
      <c r="A303" s="380"/>
      <c r="B303" s="374"/>
      <c r="C303" s="239" t="s">
        <v>557</v>
      </c>
      <c r="D303" s="175">
        <f>D284+D287+D290+D291+D293+D297+D298+D299+D300+D301</f>
        <v>0</v>
      </c>
      <c r="E303" s="176">
        <f>E284+E287+E290+E291+E293+E297+E298+E299+E300+E301</f>
        <v>0</v>
      </c>
      <c r="F303" s="177">
        <f t="shared" si="3"/>
        <v>0</v>
      </c>
    </row>
    <row r="304" spans="1:6" ht="12">
      <c r="A304" s="380"/>
      <c r="B304" s="372" t="s">
        <v>505</v>
      </c>
      <c r="C304" s="240" t="s">
        <v>558</v>
      </c>
      <c r="D304" s="179"/>
      <c r="E304" s="181"/>
      <c r="F304" s="182">
        <f t="shared" si="3"/>
        <v>0</v>
      </c>
    </row>
    <row r="305" spans="1:6" ht="12">
      <c r="A305" s="380"/>
      <c r="B305" s="373"/>
      <c r="C305" s="237" t="s">
        <v>559</v>
      </c>
      <c r="D305" s="171"/>
      <c r="E305" s="172"/>
      <c r="F305" s="173">
        <f t="shared" si="3"/>
        <v>0</v>
      </c>
    </row>
    <row r="306" spans="1:6" ht="12">
      <c r="A306" s="380"/>
      <c r="B306" s="373"/>
      <c r="C306" s="236" t="s">
        <v>560</v>
      </c>
      <c r="D306" s="160">
        <f>SUM(D307:D310)</f>
        <v>0</v>
      </c>
      <c r="E306" s="161">
        <f>SUM(E307:E310)</f>
        <v>0</v>
      </c>
      <c r="F306" s="162">
        <f t="shared" si="3"/>
        <v>0</v>
      </c>
    </row>
    <row r="307" spans="1:6" ht="12">
      <c r="A307" s="380"/>
      <c r="B307" s="373"/>
      <c r="C307" s="234" t="s">
        <v>751</v>
      </c>
      <c r="D307" s="154"/>
      <c r="E307" s="155"/>
      <c r="F307" s="156">
        <f t="shared" si="3"/>
        <v>0</v>
      </c>
    </row>
    <row r="308" spans="1:6" ht="12">
      <c r="A308" s="380"/>
      <c r="B308" s="373"/>
      <c r="C308" s="234" t="s">
        <v>752</v>
      </c>
      <c r="D308" s="154"/>
      <c r="E308" s="155"/>
      <c r="F308" s="156">
        <f t="shared" si="3"/>
        <v>0</v>
      </c>
    </row>
    <row r="309" spans="1:6" ht="12">
      <c r="A309" s="380"/>
      <c r="B309" s="373"/>
      <c r="C309" s="234" t="s">
        <v>753</v>
      </c>
      <c r="D309" s="154"/>
      <c r="E309" s="155"/>
      <c r="F309" s="156">
        <f t="shared" si="3"/>
        <v>0</v>
      </c>
    </row>
    <row r="310" spans="1:6" ht="12">
      <c r="A310" s="380"/>
      <c r="B310" s="373"/>
      <c r="C310" s="235" t="s">
        <v>754</v>
      </c>
      <c r="D310" s="157"/>
      <c r="E310" s="158"/>
      <c r="F310" s="159">
        <f t="shared" si="3"/>
        <v>0</v>
      </c>
    </row>
    <row r="311" spans="1:6" ht="12">
      <c r="A311" s="380"/>
      <c r="B311" s="373"/>
      <c r="C311" s="241" t="s">
        <v>561</v>
      </c>
      <c r="D311" s="167"/>
      <c r="E311" s="169"/>
      <c r="F311" s="170">
        <f t="shared" si="3"/>
        <v>0</v>
      </c>
    </row>
    <row r="312" spans="1:6" ht="12">
      <c r="A312" s="380"/>
      <c r="B312" s="373"/>
      <c r="C312" s="237" t="s">
        <v>562</v>
      </c>
      <c r="D312" s="171"/>
      <c r="E312" s="172"/>
      <c r="F312" s="173">
        <f aca="true" t="shared" si="4" ref="F312:F329">D312-E312</f>
        <v>0</v>
      </c>
    </row>
    <row r="313" spans="1:6" ht="12">
      <c r="A313" s="380"/>
      <c r="B313" s="373"/>
      <c r="C313" s="237" t="s">
        <v>563</v>
      </c>
      <c r="D313" s="171"/>
      <c r="E313" s="172"/>
      <c r="F313" s="173">
        <f t="shared" si="4"/>
        <v>0</v>
      </c>
    </row>
    <row r="314" spans="1:6" ht="12">
      <c r="A314" s="380"/>
      <c r="B314" s="373"/>
      <c r="C314" s="237" t="s">
        <v>600</v>
      </c>
      <c r="D314" s="171"/>
      <c r="E314" s="172"/>
      <c r="F314" s="173">
        <f t="shared" si="4"/>
        <v>0</v>
      </c>
    </row>
    <row r="315" spans="1:6" ht="12">
      <c r="A315" s="380"/>
      <c r="B315" s="373"/>
      <c r="C315" s="237" t="s">
        <v>611</v>
      </c>
      <c r="D315" s="171"/>
      <c r="E315" s="172"/>
      <c r="F315" s="173">
        <f t="shared" si="4"/>
        <v>0</v>
      </c>
    </row>
    <row r="316" spans="1:6" ht="12">
      <c r="A316" s="380"/>
      <c r="B316" s="373"/>
      <c r="C316" s="237" t="s">
        <v>601</v>
      </c>
      <c r="D316" s="171"/>
      <c r="E316" s="172"/>
      <c r="F316" s="173">
        <f t="shared" si="4"/>
        <v>0</v>
      </c>
    </row>
    <row r="317" spans="1:6" ht="12">
      <c r="A317" s="380"/>
      <c r="B317" s="373"/>
      <c r="C317" s="237" t="s">
        <v>612</v>
      </c>
      <c r="D317" s="171"/>
      <c r="E317" s="172"/>
      <c r="F317" s="173">
        <f t="shared" si="4"/>
        <v>0</v>
      </c>
    </row>
    <row r="318" spans="1:6" ht="12">
      <c r="A318" s="380"/>
      <c r="B318" s="373"/>
      <c r="C318" s="237" t="s">
        <v>564</v>
      </c>
      <c r="D318" s="171"/>
      <c r="E318" s="172"/>
      <c r="F318" s="173">
        <f t="shared" si="4"/>
        <v>0</v>
      </c>
    </row>
    <row r="319" spans="1:6" ht="12">
      <c r="A319" s="380"/>
      <c r="B319" s="374"/>
      <c r="C319" s="239" t="s">
        <v>755</v>
      </c>
      <c r="D319" s="175">
        <f>D304+D305+D306+D311+D312+D313+D314+D315+D316+D317+D318</f>
        <v>0</v>
      </c>
      <c r="E319" s="176">
        <f>E304+E305+E306+E311+E312+E313+E314+E315+E316+E317+E318</f>
        <v>0</v>
      </c>
      <c r="F319" s="177">
        <f t="shared" si="4"/>
        <v>0</v>
      </c>
    </row>
    <row r="320" spans="1:6" ht="12">
      <c r="A320" s="374"/>
      <c r="B320" s="394" t="s">
        <v>756</v>
      </c>
      <c r="C320" s="429"/>
      <c r="D320" s="175">
        <f>D283-D319</f>
        <v>0</v>
      </c>
      <c r="E320" s="176">
        <f>E283-E319</f>
        <v>0</v>
      </c>
      <c r="F320" s="177">
        <f t="shared" si="4"/>
        <v>0</v>
      </c>
    </row>
    <row r="321" spans="1:6" ht="12">
      <c r="A321" s="385" t="s">
        <v>757</v>
      </c>
      <c r="B321" s="386"/>
      <c r="C321" s="434"/>
      <c r="D321" s="171">
        <f>D283+D320</f>
        <v>0</v>
      </c>
      <c r="E321" s="172">
        <f>E283+E320</f>
        <v>0</v>
      </c>
      <c r="F321" s="173">
        <f t="shared" si="4"/>
        <v>0</v>
      </c>
    </row>
    <row r="322" spans="1:6" ht="12">
      <c r="A322" s="439" t="s">
        <v>569</v>
      </c>
      <c r="B322" s="442" t="s">
        <v>570</v>
      </c>
      <c r="C322" s="443"/>
      <c r="D322" s="167"/>
      <c r="E322" s="169"/>
      <c r="F322" s="170">
        <f t="shared" si="4"/>
        <v>0</v>
      </c>
    </row>
    <row r="323" spans="1:6" ht="12">
      <c r="A323" s="440"/>
      <c r="B323" s="433" t="s">
        <v>572</v>
      </c>
      <c r="C323" s="434"/>
      <c r="D323" s="171">
        <f>D321+D322</f>
        <v>0</v>
      </c>
      <c r="E323" s="172">
        <f>E321+E322</f>
        <v>0</v>
      </c>
      <c r="F323" s="173">
        <f t="shared" si="4"/>
        <v>0</v>
      </c>
    </row>
    <row r="324" spans="1:6" ht="12">
      <c r="A324" s="440"/>
      <c r="B324" s="433" t="s">
        <v>574</v>
      </c>
      <c r="C324" s="434"/>
      <c r="D324" s="171"/>
      <c r="E324" s="172"/>
      <c r="F324" s="173">
        <f t="shared" si="4"/>
        <v>0</v>
      </c>
    </row>
    <row r="325" spans="1:6" ht="12">
      <c r="A325" s="440"/>
      <c r="B325" s="431" t="s">
        <v>758</v>
      </c>
      <c r="C325" s="432"/>
      <c r="D325" s="160">
        <f>D326</f>
        <v>0</v>
      </c>
      <c r="E325" s="161">
        <f>E326</f>
        <v>0</v>
      </c>
      <c r="F325" s="162">
        <f t="shared" si="4"/>
        <v>0</v>
      </c>
    </row>
    <row r="326" spans="1:6" ht="12">
      <c r="A326" s="440"/>
      <c r="B326" s="435" t="s">
        <v>759</v>
      </c>
      <c r="C326" s="436"/>
      <c r="D326" s="157"/>
      <c r="E326" s="158"/>
      <c r="F326" s="159">
        <f t="shared" si="4"/>
        <v>0</v>
      </c>
    </row>
    <row r="327" spans="1:6" ht="12">
      <c r="A327" s="440"/>
      <c r="B327" s="431" t="s">
        <v>577</v>
      </c>
      <c r="C327" s="432"/>
      <c r="D327" s="160">
        <f>D328</f>
        <v>0</v>
      </c>
      <c r="E327" s="161">
        <f>E328</f>
        <v>0</v>
      </c>
      <c r="F327" s="162">
        <f t="shared" si="4"/>
        <v>0</v>
      </c>
    </row>
    <row r="328" spans="1:6" ht="12">
      <c r="A328" s="440"/>
      <c r="B328" s="435" t="s">
        <v>760</v>
      </c>
      <c r="C328" s="436"/>
      <c r="D328" s="157"/>
      <c r="E328" s="158"/>
      <c r="F328" s="159">
        <f t="shared" si="4"/>
        <v>0</v>
      </c>
    </row>
    <row r="329" spans="1:6" ht="12">
      <c r="A329" s="441"/>
      <c r="B329" s="437" t="s">
        <v>579</v>
      </c>
      <c r="C329" s="438"/>
      <c r="D329" s="175">
        <f>D323+D324+D325-D327</f>
        <v>0</v>
      </c>
      <c r="E329" s="176">
        <f>E323+E324+E325-E327</f>
        <v>0</v>
      </c>
      <c r="F329" s="177">
        <f t="shared" si="4"/>
        <v>0</v>
      </c>
    </row>
  </sheetData>
  <sheetProtection/>
  <mergeCells count="26">
    <mergeCell ref="B326:C326"/>
    <mergeCell ref="B327:C327"/>
    <mergeCell ref="B328:C328"/>
    <mergeCell ref="B329:C329"/>
    <mergeCell ref="B284:B303"/>
    <mergeCell ref="B304:B319"/>
    <mergeCell ref="B320:C320"/>
    <mergeCell ref="A321:C321"/>
    <mergeCell ref="A322:A329"/>
    <mergeCell ref="B322:C322"/>
    <mergeCell ref="B260:B271"/>
    <mergeCell ref="B272:B281"/>
    <mergeCell ref="A283:C283"/>
    <mergeCell ref="B282:C282"/>
    <mergeCell ref="A260:A282"/>
    <mergeCell ref="B325:C325"/>
    <mergeCell ref="A284:A320"/>
    <mergeCell ref="B323:C323"/>
    <mergeCell ref="B324:C324"/>
    <mergeCell ref="B259:C259"/>
    <mergeCell ref="B186:B258"/>
    <mergeCell ref="A6:A259"/>
    <mergeCell ref="A2:F2"/>
    <mergeCell ref="A3:F3"/>
    <mergeCell ref="B6:B185"/>
    <mergeCell ref="A5:C5"/>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9"/>
  <sheetViews>
    <sheetView zoomScale="115" zoomScaleNormal="115" zoomScalePageLayoutView="0" workbookViewId="0" topLeftCell="A1">
      <selection activeCell="A1" sqref="A1"/>
    </sheetView>
  </sheetViews>
  <sheetFormatPr defaultColWidth="8.875" defaultRowHeight="12.75"/>
  <cols>
    <col min="1" max="1" width="22.75390625" style="1" customWidth="1"/>
    <col min="2" max="4" width="8.875" style="1" customWidth="1"/>
    <col min="5" max="5" width="22.75390625" style="1" customWidth="1"/>
    <col min="6" max="16384" width="8.875" style="1" customWidth="1"/>
  </cols>
  <sheetData>
    <row r="1" ht="12">
      <c r="H1" s="5" t="s">
        <v>1078</v>
      </c>
    </row>
    <row r="2" spans="1:8" ht="12">
      <c r="A2" s="391" t="s">
        <v>1131</v>
      </c>
      <c r="B2" s="391"/>
      <c r="C2" s="391"/>
      <c r="D2" s="391"/>
      <c r="E2" s="391"/>
      <c r="F2" s="391"/>
      <c r="G2" s="391"/>
      <c r="H2" s="391"/>
    </row>
    <row r="3" spans="1:8" ht="12">
      <c r="A3" s="391" t="s">
        <v>761</v>
      </c>
      <c r="B3" s="391"/>
      <c r="C3" s="391"/>
      <c r="D3" s="391"/>
      <c r="E3" s="391"/>
      <c r="F3" s="391"/>
      <c r="G3" s="391"/>
      <c r="H3" s="391"/>
    </row>
    <row r="4" spans="1:8" ht="12">
      <c r="A4" s="242"/>
      <c r="B4" s="242"/>
      <c r="C4" s="242"/>
      <c r="D4" s="242"/>
      <c r="E4" s="242"/>
      <c r="F4" s="242"/>
      <c r="G4" s="242"/>
      <c r="H4" s="5" t="s">
        <v>311</v>
      </c>
    </row>
    <row r="5" spans="1:8" ht="12">
      <c r="A5" s="382" t="s">
        <v>853</v>
      </c>
      <c r="B5" s="392"/>
      <c r="C5" s="392"/>
      <c r="D5" s="430"/>
      <c r="E5" s="447" t="s">
        <v>854</v>
      </c>
      <c r="F5" s="392"/>
      <c r="G5" s="392"/>
      <c r="H5" s="430"/>
    </row>
    <row r="6" spans="1:8" ht="12">
      <c r="A6" s="243"/>
      <c r="B6" s="230" t="s">
        <v>762</v>
      </c>
      <c r="C6" s="186" t="s">
        <v>763</v>
      </c>
      <c r="D6" s="244" t="s">
        <v>855</v>
      </c>
      <c r="E6" s="243"/>
      <c r="F6" s="230" t="s">
        <v>762</v>
      </c>
      <c r="G6" s="186" t="s">
        <v>763</v>
      </c>
      <c r="H6" s="244" t="s">
        <v>855</v>
      </c>
    </row>
    <row r="7" spans="1:8" ht="12">
      <c r="A7" s="173" t="s">
        <v>777</v>
      </c>
      <c r="B7" s="52">
        <f>SUM(B8:B29)</f>
        <v>0</v>
      </c>
      <c r="C7" s="53">
        <f>SUM(C8:C29)</f>
        <v>0</v>
      </c>
      <c r="D7" s="134">
        <f>B7-C7</f>
        <v>0</v>
      </c>
      <c r="E7" s="173" t="s">
        <v>778</v>
      </c>
      <c r="F7" s="52">
        <f>SUM(F8:F29)</f>
        <v>0</v>
      </c>
      <c r="G7" s="53">
        <f>SUM(G8:G29)</f>
        <v>0</v>
      </c>
      <c r="H7" s="134">
        <f>F7-G7</f>
        <v>0</v>
      </c>
    </row>
    <row r="8" spans="1:8" ht="12">
      <c r="A8" s="162" t="s">
        <v>764</v>
      </c>
      <c r="B8" s="37"/>
      <c r="C8" s="38"/>
      <c r="D8" s="137">
        <f aca="true" t="shared" si="0" ref="D8:D59">B8-C8</f>
        <v>0</v>
      </c>
      <c r="E8" s="162" t="s">
        <v>779</v>
      </c>
      <c r="F8" s="37"/>
      <c r="G8" s="38"/>
      <c r="H8" s="137">
        <f aca="true" t="shared" si="1" ref="H8:H43">F8-G8</f>
        <v>0</v>
      </c>
    </row>
    <row r="9" spans="1:8" ht="12">
      <c r="A9" s="156" t="s">
        <v>765</v>
      </c>
      <c r="B9" s="26"/>
      <c r="C9" s="27"/>
      <c r="D9" s="125">
        <f t="shared" si="0"/>
        <v>0</v>
      </c>
      <c r="E9" s="156" t="s">
        <v>780</v>
      </c>
      <c r="F9" s="26"/>
      <c r="G9" s="27"/>
      <c r="H9" s="125">
        <f t="shared" si="1"/>
        <v>0</v>
      </c>
    </row>
    <row r="10" spans="1:8" ht="12">
      <c r="A10" s="156" t="s">
        <v>766</v>
      </c>
      <c r="B10" s="26"/>
      <c r="C10" s="27"/>
      <c r="D10" s="125">
        <f t="shared" si="0"/>
        <v>0</v>
      </c>
      <c r="E10" s="156" t="s">
        <v>781</v>
      </c>
      <c r="F10" s="26"/>
      <c r="G10" s="27"/>
      <c r="H10" s="125">
        <f t="shared" si="1"/>
        <v>0</v>
      </c>
    </row>
    <row r="11" spans="1:8" ht="12">
      <c r="A11" s="156" t="s">
        <v>767</v>
      </c>
      <c r="B11" s="26"/>
      <c r="C11" s="27"/>
      <c r="D11" s="125">
        <f t="shared" si="0"/>
        <v>0</v>
      </c>
      <c r="E11" s="156" t="s">
        <v>782</v>
      </c>
      <c r="F11" s="26"/>
      <c r="G11" s="27"/>
      <c r="H11" s="125">
        <f t="shared" si="1"/>
        <v>0</v>
      </c>
    </row>
    <row r="12" spans="1:8" ht="12">
      <c r="A12" s="156" t="s">
        <v>768</v>
      </c>
      <c r="B12" s="26"/>
      <c r="C12" s="27"/>
      <c r="D12" s="125">
        <f t="shared" si="0"/>
        <v>0</v>
      </c>
      <c r="E12" s="156" t="s">
        <v>783</v>
      </c>
      <c r="F12" s="26"/>
      <c r="G12" s="27"/>
      <c r="H12" s="125">
        <f t="shared" si="1"/>
        <v>0</v>
      </c>
    </row>
    <row r="13" spans="1:8" ht="12">
      <c r="A13" s="156" t="s">
        <v>769</v>
      </c>
      <c r="B13" s="26"/>
      <c r="C13" s="27"/>
      <c r="D13" s="125">
        <f t="shared" si="0"/>
        <v>0</v>
      </c>
      <c r="E13" s="29" t="s">
        <v>848</v>
      </c>
      <c r="F13" s="26"/>
      <c r="G13" s="27"/>
      <c r="H13" s="125">
        <f t="shared" si="1"/>
        <v>0</v>
      </c>
    </row>
    <row r="14" spans="1:8" ht="12">
      <c r="A14" s="156" t="s">
        <v>770</v>
      </c>
      <c r="B14" s="26"/>
      <c r="C14" s="27"/>
      <c r="D14" s="125">
        <f t="shared" si="0"/>
        <v>0</v>
      </c>
      <c r="E14" s="29" t="s">
        <v>849</v>
      </c>
      <c r="F14" s="26"/>
      <c r="G14" s="27"/>
      <c r="H14" s="125">
        <f t="shared" si="1"/>
        <v>0</v>
      </c>
    </row>
    <row r="15" spans="1:8" ht="12">
      <c r="A15" s="156" t="s">
        <v>771</v>
      </c>
      <c r="B15" s="26"/>
      <c r="C15" s="27"/>
      <c r="D15" s="125">
        <f t="shared" si="0"/>
        <v>0</v>
      </c>
      <c r="E15" s="29" t="s">
        <v>850</v>
      </c>
      <c r="F15" s="26"/>
      <c r="G15" s="27"/>
      <c r="H15" s="125">
        <f t="shared" si="1"/>
        <v>0</v>
      </c>
    </row>
    <row r="16" spans="1:8" ht="12">
      <c r="A16" s="156" t="s">
        <v>772</v>
      </c>
      <c r="B16" s="26"/>
      <c r="C16" s="27"/>
      <c r="D16" s="125">
        <f t="shared" si="0"/>
        <v>0</v>
      </c>
      <c r="E16" s="29" t="s">
        <v>851</v>
      </c>
      <c r="F16" s="26"/>
      <c r="G16" s="27"/>
      <c r="H16" s="125">
        <f t="shared" si="1"/>
        <v>0</v>
      </c>
    </row>
    <row r="17" spans="1:8" ht="12">
      <c r="A17" s="156" t="s">
        <v>773</v>
      </c>
      <c r="B17" s="26"/>
      <c r="C17" s="27"/>
      <c r="D17" s="125">
        <f t="shared" si="0"/>
        <v>0</v>
      </c>
      <c r="E17" s="29" t="s">
        <v>852</v>
      </c>
      <c r="F17" s="26"/>
      <c r="G17" s="27"/>
      <c r="H17" s="125">
        <f t="shared" si="1"/>
        <v>0</v>
      </c>
    </row>
    <row r="18" spans="1:8" ht="12">
      <c r="A18" s="156" t="s">
        <v>774</v>
      </c>
      <c r="B18" s="26"/>
      <c r="C18" s="27"/>
      <c r="D18" s="125">
        <f t="shared" si="0"/>
        <v>0</v>
      </c>
      <c r="E18" s="156" t="s">
        <v>788</v>
      </c>
      <c r="F18" s="26"/>
      <c r="G18" s="27"/>
      <c r="H18" s="125">
        <f t="shared" si="1"/>
        <v>0</v>
      </c>
    </row>
    <row r="19" spans="1:8" ht="12">
      <c r="A19" s="156" t="s">
        <v>775</v>
      </c>
      <c r="B19" s="26"/>
      <c r="C19" s="27"/>
      <c r="D19" s="125">
        <f t="shared" si="0"/>
        <v>0</v>
      </c>
      <c r="E19" s="156" t="s">
        <v>789</v>
      </c>
      <c r="F19" s="26"/>
      <c r="G19" s="27"/>
      <c r="H19" s="125">
        <f t="shared" si="1"/>
        <v>0</v>
      </c>
    </row>
    <row r="20" spans="1:8" ht="12">
      <c r="A20" s="156" t="s">
        <v>776</v>
      </c>
      <c r="B20" s="26"/>
      <c r="C20" s="27"/>
      <c r="D20" s="125">
        <f t="shared" si="0"/>
        <v>0</v>
      </c>
      <c r="E20" s="156" t="s">
        <v>790</v>
      </c>
      <c r="F20" s="26"/>
      <c r="G20" s="27"/>
      <c r="H20" s="125">
        <f t="shared" si="1"/>
        <v>0</v>
      </c>
    </row>
    <row r="21" spans="1:8" ht="12">
      <c r="A21" s="156" t="s">
        <v>796</v>
      </c>
      <c r="B21" s="26"/>
      <c r="C21" s="27"/>
      <c r="D21" s="125">
        <f t="shared" si="0"/>
        <v>0</v>
      </c>
      <c r="E21" s="156" t="s">
        <v>791</v>
      </c>
      <c r="F21" s="26"/>
      <c r="G21" s="27"/>
      <c r="H21" s="125">
        <f t="shared" si="1"/>
        <v>0</v>
      </c>
    </row>
    <row r="22" spans="1:8" ht="12">
      <c r="A22" s="156" t="s">
        <v>797</v>
      </c>
      <c r="B22" s="26"/>
      <c r="C22" s="27"/>
      <c r="D22" s="125">
        <f t="shared" si="0"/>
        <v>0</v>
      </c>
      <c r="E22" s="156" t="s">
        <v>792</v>
      </c>
      <c r="F22" s="26"/>
      <c r="G22" s="27"/>
      <c r="H22" s="125">
        <f t="shared" si="1"/>
        <v>0</v>
      </c>
    </row>
    <row r="23" spans="1:8" ht="12">
      <c r="A23" s="156" t="s">
        <v>798</v>
      </c>
      <c r="B23" s="26"/>
      <c r="C23" s="27"/>
      <c r="D23" s="125">
        <f t="shared" si="0"/>
        <v>0</v>
      </c>
      <c r="E23" s="156" t="s">
        <v>793</v>
      </c>
      <c r="F23" s="26"/>
      <c r="G23" s="27"/>
      <c r="H23" s="125">
        <f t="shared" si="1"/>
        <v>0</v>
      </c>
    </row>
    <row r="24" spans="1:8" ht="12">
      <c r="A24" s="156" t="s">
        <v>799</v>
      </c>
      <c r="B24" s="26"/>
      <c r="C24" s="27"/>
      <c r="D24" s="125">
        <f t="shared" si="0"/>
        <v>0</v>
      </c>
      <c r="E24" s="156" t="s">
        <v>794</v>
      </c>
      <c r="F24" s="26"/>
      <c r="G24" s="27"/>
      <c r="H24" s="125">
        <f t="shared" si="1"/>
        <v>0</v>
      </c>
    </row>
    <row r="25" spans="1:8" ht="12">
      <c r="A25" s="156" t="s">
        <v>800</v>
      </c>
      <c r="B25" s="26"/>
      <c r="C25" s="27"/>
      <c r="D25" s="125">
        <f t="shared" si="0"/>
        <v>0</v>
      </c>
      <c r="E25" s="156" t="s">
        <v>795</v>
      </c>
      <c r="F25" s="26"/>
      <c r="G25" s="27"/>
      <c r="H25" s="125">
        <f t="shared" si="1"/>
        <v>0</v>
      </c>
    </row>
    <row r="26" spans="1:8" ht="12">
      <c r="A26" s="156" t="s">
        <v>801</v>
      </c>
      <c r="B26" s="26"/>
      <c r="C26" s="27"/>
      <c r="D26" s="125">
        <f t="shared" si="0"/>
        <v>0</v>
      </c>
      <c r="E26" s="156"/>
      <c r="F26" s="26"/>
      <c r="G26" s="27"/>
      <c r="H26" s="125"/>
    </row>
    <row r="27" spans="1:8" ht="12">
      <c r="A27" s="156" t="s">
        <v>802</v>
      </c>
      <c r="B27" s="26"/>
      <c r="C27" s="27"/>
      <c r="D27" s="125">
        <f t="shared" si="0"/>
        <v>0</v>
      </c>
      <c r="E27" s="156"/>
      <c r="F27" s="26"/>
      <c r="G27" s="27"/>
      <c r="H27" s="125"/>
    </row>
    <row r="28" spans="1:8" ht="12">
      <c r="A28" s="156" t="s">
        <v>803</v>
      </c>
      <c r="B28" s="26"/>
      <c r="C28" s="27"/>
      <c r="D28" s="125">
        <f t="shared" si="0"/>
        <v>0</v>
      </c>
      <c r="E28" s="156"/>
      <c r="F28" s="26"/>
      <c r="G28" s="27"/>
      <c r="H28" s="125"/>
    </row>
    <row r="29" spans="1:8" ht="12">
      <c r="A29" s="165" t="s">
        <v>804</v>
      </c>
      <c r="B29" s="42"/>
      <c r="C29" s="43"/>
      <c r="D29" s="131">
        <f t="shared" si="0"/>
        <v>0</v>
      </c>
      <c r="E29" s="165"/>
      <c r="F29" s="42"/>
      <c r="G29" s="43"/>
      <c r="H29" s="131"/>
    </row>
    <row r="30" spans="1:8" ht="12">
      <c r="A30" s="182" t="s">
        <v>805</v>
      </c>
      <c r="B30" s="62">
        <f>B31+B37</f>
        <v>0</v>
      </c>
      <c r="C30" s="63">
        <f>C31+C37</f>
        <v>0</v>
      </c>
      <c r="D30" s="245">
        <f t="shared" si="0"/>
        <v>0</v>
      </c>
      <c r="E30" s="173" t="s">
        <v>806</v>
      </c>
      <c r="F30" s="52">
        <f>SUM(F31:F40)</f>
        <v>0</v>
      </c>
      <c r="G30" s="53">
        <f>SUM(G31:G40)</f>
        <v>0</v>
      </c>
      <c r="H30" s="134">
        <f t="shared" si="1"/>
        <v>0</v>
      </c>
    </row>
    <row r="31" spans="1:8" ht="12">
      <c r="A31" s="173" t="s">
        <v>822</v>
      </c>
      <c r="B31" s="52">
        <f>SUM(B32:B36)</f>
        <v>0</v>
      </c>
      <c r="C31" s="53">
        <f>SUM(C32:C36)</f>
        <v>0</v>
      </c>
      <c r="D31" s="134">
        <f t="shared" si="0"/>
        <v>0</v>
      </c>
      <c r="E31" s="162" t="s">
        <v>824</v>
      </c>
      <c r="F31" s="37"/>
      <c r="G31" s="38"/>
      <c r="H31" s="137">
        <f t="shared" si="1"/>
        <v>0</v>
      </c>
    </row>
    <row r="32" spans="1:8" ht="12">
      <c r="A32" s="162" t="s">
        <v>818</v>
      </c>
      <c r="B32" s="37"/>
      <c r="C32" s="38"/>
      <c r="D32" s="137">
        <f t="shared" si="0"/>
        <v>0</v>
      </c>
      <c r="E32" s="156" t="s">
        <v>825</v>
      </c>
      <c r="F32" s="26"/>
      <c r="G32" s="27"/>
      <c r="H32" s="125">
        <f t="shared" si="1"/>
        <v>0</v>
      </c>
    </row>
    <row r="33" spans="1:8" ht="12">
      <c r="A33" s="156" t="s">
        <v>819</v>
      </c>
      <c r="B33" s="26"/>
      <c r="C33" s="27"/>
      <c r="D33" s="125">
        <f t="shared" si="0"/>
        <v>0</v>
      </c>
      <c r="E33" s="156" t="s">
        <v>826</v>
      </c>
      <c r="F33" s="26"/>
      <c r="G33" s="27"/>
      <c r="H33" s="125">
        <f t="shared" si="1"/>
        <v>0</v>
      </c>
    </row>
    <row r="34" spans="1:8" ht="12">
      <c r="A34" s="156" t="s">
        <v>820</v>
      </c>
      <c r="B34" s="26"/>
      <c r="C34" s="27"/>
      <c r="D34" s="125">
        <f t="shared" si="0"/>
        <v>0</v>
      </c>
      <c r="E34" s="156" t="s">
        <v>827</v>
      </c>
      <c r="F34" s="26"/>
      <c r="G34" s="27"/>
      <c r="H34" s="125">
        <f t="shared" si="1"/>
        <v>0</v>
      </c>
    </row>
    <row r="35" spans="1:8" ht="12">
      <c r="A35" s="156" t="s">
        <v>821</v>
      </c>
      <c r="B35" s="26"/>
      <c r="C35" s="27"/>
      <c r="D35" s="125">
        <f t="shared" si="0"/>
        <v>0</v>
      </c>
      <c r="E35" s="156" t="s">
        <v>828</v>
      </c>
      <c r="F35" s="26"/>
      <c r="G35" s="27"/>
      <c r="H35" s="125">
        <f t="shared" si="1"/>
        <v>0</v>
      </c>
    </row>
    <row r="36" spans="1:8" ht="12">
      <c r="A36" s="165"/>
      <c r="B36" s="42"/>
      <c r="C36" s="43"/>
      <c r="D36" s="131"/>
      <c r="E36" s="156" t="s">
        <v>829</v>
      </c>
      <c r="F36" s="26"/>
      <c r="G36" s="27"/>
      <c r="H36" s="125">
        <f t="shared" si="1"/>
        <v>0</v>
      </c>
    </row>
    <row r="37" spans="1:8" ht="12">
      <c r="A37" s="173" t="s">
        <v>823</v>
      </c>
      <c r="B37" s="52">
        <f>SUM(B38:B58)</f>
        <v>0</v>
      </c>
      <c r="C37" s="53">
        <f>SUM(C38:C58)</f>
        <v>0</v>
      </c>
      <c r="D37" s="134">
        <f t="shared" si="0"/>
        <v>0</v>
      </c>
      <c r="E37" s="156" t="s">
        <v>830</v>
      </c>
      <c r="F37" s="26"/>
      <c r="G37" s="27"/>
      <c r="H37" s="125">
        <f t="shared" si="1"/>
        <v>0</v>
      </c>
    </row>
    <row r="38" spans="1:8" ht="12">
      <c r="A38" s="162" t="s">
        <v>818</v>
      </c>
      <c r="B38" s="37"/>
      <c r="C38" s="38"/>
      <c r="D38" s="137">
        <f t="shared" si="0"/>
        <v>0</v>
      </c>
      <c r="E38" s="156" t="s">
        <v>831</v>
      </c>
      <c r="F38" s="26"/>
      <c r="G38" s="27"/>
      <c r="H38" s="125">
        <f t="shared" si="1"/>
        <v>0</v>
      </c>
    </row>
    <row r="39" spans="1:8" ht="12">
      <c r="A39" s="156" t="s">
        <v>819</v>
      </c>
      <c r="B39" s="26"/>
      <c r="C39" s="27"/>
      <c r="D39" s="125">
        <f t="shared" si="0"/>
        <v>0</v>
      </c>
      <c r="E39" s="156"/>
      <c r="F39" s="26"/>
      <c r="G39" s="27"/>
      <c r="H39" s="125">
        <f t="shared" si="1"/>
        <v>0</v>
      </c>
    </row>
    <row r="40" spans="1:8" ht="12">
      <c r="A40" s="156" t="s">
        <v>832</v>
      </c>
      <c r="B40" s="26"/>
      <c r="C40" s="27"/>
      <c r="D40" s="125">
        <f t="shared" si="0"/>
        <v>0</v>
      </c>
      <c r="E40" s="165"/>
      <c r="F40" s="42"/>
      <c r="G40" s="43"/>
      <c r="H40" s="131">
        <f t="shared" si="1"/>
        <v>0</v>
      </c>
    </row>
    <row r="41" spans="1:8" ht="12">
      <c r="A41" s="156" t="s">
        <v>833</v>
      </c>
      <c r="B41" s="26"/>
      <c r="C41" s="27"/>
      <c r="D41" s="125">
        <f t="shared" si="0"/>
        <v>0</v>
      </c>
      <c r="E41" s="246" t="s">
        <v>807</v>
      </c>
      <c r="F41" s="52">
        <f>F7+F30</f>
        <v>0</v>
      </c>
      <c r="G41" s="53">
        <f>G7+G30</f>
        <v>0</v>
      </c>
      <c r="H41" s="134">
        <f t="shared" si="1"/>
        <v>0</v>
      </c>
    </row>
    <row r="42" spans="1:8" ht="12">
      <c r="A42" s="156" t="s">
        <v>834</v>
      </c>
      <c r="B42" s="26"/>
      <c r="C42" s="27"/>
      <c r="D42" s="125">
        <f t="shared" si="0"/>
        <v>0</v>
      </c>
      <c r="E42" s="444" t="s">
        <v>808</v>
      </c>
      <c r="F42" s="445"/>
      <c r="G42" s="445"/>
      <c r="H42" s="446"/>
    </row>
    <row r="43" spans="1:8" ht="12">
      <c r="A43" s="156" t="s">
        <v>835</v>
      </c>
      <c r="B43" s="26"/>
      <c r="C43" s="27"/>
      <c r="D43" s="125">
        <f t="shared" si="0"/>
        <v>0</v>
      </c>
      <c r="E43" s="170" t="s">
        <v>809</v>
      </c>
      <c r="F43" s="47"/>
      <c r="G43" s="48"/>
      <c r="H43" s="247">
        <f t="shared" si="1"/>
        <v>0</v>
      </c>
    </row>
    <row r="44" spans="1:8" ht="12">
      <c r="A44" s="156" t="s">
        <v>836</v>
      </c>
      <c r="B44" s="26"/>
      <c r="C44" s="27"/>
      <c r="D44" s="125">
        <f t="shared" si="0"/>
        <v>0</v>
      </c>
      <c r="E44" s="173" t="s">
        <v>810</v>
      </c>
      <c r="F44" s="52"/>
      <c r="G44" s="53"/>
      <c r="H44" s="134">
        <f>F44-G44</f>
        <v>0</v>
      </c>
    </row>
    <row r="45" spans="1:8" ht="12">
      <c r="A45" s="156" t="s">
        <v>837</v>
      </c>
      <c r="B45" s="26"/>
      <c r="C45" s="27"/>
      <c r="D45" s="125">
        <f t="shared" si="0"/>
        <v>0</v>
      </c>
      <c r="E45" s="162" t="s">
        <v>811</v>
      </c>
      <c r="F45" s="37">
        <f>F46</f>
        <v>0</v>
      </c>
      <c r="G45" s="38"/>
      <c r="H45" s="137">
        <f>F45-G45</f>
        <v>0</v>
      </c>
    </row>
    <row r="46" spans="1:8" ht="12">
      <c r="A46" s="156" t="s">
        <v>838</v>
      </c>
      <c r="B46" s="26"/>
      <c r="C46" s="27"/>
      <c r="D46" s="125">
        <f t="shared" si="0"/>
        <v>0</v>
      </c>
      <c r="E46" s="159" t="s">
        <v>812</v>
      </c>
      <c r="F46" s="32"/>
      <c r="G46" s="33"/>
      <c r="H46" s="128">
        <f>F46-G46</f>
        <v>0</v>
      </c>
    </row>
    <row r="47" spans="1:8" ht="12">
      <c r="A47" s="156" t="s">
        <v>839</v>
      </c>
      <c r="B47" s="26"/>
      <c r="C47" s="27"/>
      <c r="D47" s="125">
        <f t="shared" si="0"/>
        <v>0</v>
      </c>
      <c r="E47" s="170" t="s">
        <v>813</v>
      </c>
      <c r="F47" s="47"/>
      <c r="G47" s="48"/>
      <c r="H47" s="247">
        <f>F47-G47</f>
        <v>0</v>
      </c>
    </row>
    <row r="48" spans="1:8" ht="12">
      <c r="A48" s="156" t="s">
        <v>840</v>
      </c>
      <c r="B48" s="26"/>
      <c r="C48" s="27"/>
      <c r="D48" s="125">
        <f t="shared" si="0"/>
        <v>0</v>
      </c>
      <c r="E48" s="173" t="s">
        <v>814</v>
      </c>
      <c r="F48" s="52"/>
      <c r="G48" s="53"/>
      <c r="H48" s="134">
        <f>F48-G48</f>
        <v>0</v>
      </c>
    </row>
    <row r="49" spans="1:8" ht="12">
      <c r="A49" s="156" t="s">
        <v>821</v>
      </c>
      <c r="B49" s="26"/>
      <c r="C49" s="27"/>
      <c r="D49" s="125">
        <f t="shared" si="0"/>
        <v>0</v>
      </c>
      <c r="E49" s="162"/>
      <c r="F49" s="37"/>
      <c r="G49" s="38"/>
      <c r="H49" s="137"/>
    </row>
    <row r="50" spans="1:8" ht="12">
      <c r="A50" s="156" t="s">
        <v>841</v>
      </c>
      <c r="B50" s="26"/>
      <c r="C50" s="27"/>
      <c r="D50" s="125">
        <f t="shared" si="0"/>
        <v>0</v>
      </c>
      <c r="E50" s="156"/>
      <c r="F50" s="26"/>
      <c r="G50" s="27"/>
      <c r="H50" s="125"/>
    </row>
    <row r="51" spans="1:8" ht="12">
      <c r="A51" s="156" t="s">
        <v>842</v>
      </c>
      <c r="B51" s="26"/>
      <c r="C51" s="27"/>
      <c r="D51" s="125">
        <f t="shared" si="0"/>
        <v>0</v>
      </c>
      <c r="E51" s="156"/>
      <c r="F51" s="26"/>
      <c r="G51" s="27"/>
      <c r="H51" s="125"/>
    </row>
    <row r="52" spans="1:8" ht="12">
      <c r="A52" s="156" t="s">
        <v>843</v>
      </c>
      <c r="B52" s="26"/>
      <c r="C52" s="27"/>
      <c r="D52" s="125">
        <f t="shared" si="0"/>
        <v>0</v>
      </c>
      <c r="E52" s="156"/>
      <c r="F52" s="26"/>
      <c r="G52" s="27"/>
      <c r="H52" s="125"/>
    </row>
    <row r="53" spans="1:8" ht="12">
      <c r="A53" s="156" t="s">
        <v>844</v>
      </c>
      <c r="B53" s="26"/>
      <c r="C53" s="27"/>
      <c r="D53" s="125">
        <f t="shared" si="0"/>
        <v>0</v>
      </c>
      <c r="E53" s="156"/>
      <c r="F53" s="26"/>
      <c r="G53" s="27"/>
      <c r="H53" s="125"/>
    </row>
    <row r="54" spans="1:8" ht="12">
      <c r="A54" s="156" t="s">
        <v>845</v>
      </c>
      <c r="B54" s="26"/>
      <c r="C54" s="27"/>
      <c r="D54" s="125">
        <f t="shared" si="0"/>
        <v>0</v>
      </c>
      <c r="E54" s="156"/>
      <c r="F54" s="26"/>
      <c r="G54" s="27"/>
      <c r="H54" s="125"/>
    </row>
    <row r="55" spans="1:8" ht="12">
      <c r="A55" s="156" t="s">
        <v>846</v>
      </c>
      <c r="B55" s="26"/>
      <c r="C55" s="27"/>
      <c r="D55" s="125">
        <f t="shared" si="0"/>
        <v>0</v>
      </c>
      <c r="E55" s="156"/>
      <c r="F55" s="26"/>
      <c r="G55" s="27"/>
      <c r="H55" s="125"/>
    </row>
    <row r="56" spans="1:8" ht="12">
      <c r="A56" s="156" t="s">
        <v>847</v>
      </c>
      <c r="B56" s="26"/>
      <c r="C56" s="27"/>
      <c r="D56" s="125">
        <f t="shared" si="0"/>
        <v>0</v>
      </c>
      <c r="E56" s="156"/>
      <c r="F56" s="26"/>
      <c r="G56" s="27"/>
      <c r="H56" s="125"/>
    </row>
    <row r="57" spans="1:8" ht="12">
      <c r="A57" s="156"/>
      <c r="B57" s="26"/>
      <c r="C57" s="27"/>
      <c r="D57" s="125"/>
      <c r="E57" s="165"/>
      <c r="F57" s="42"/>
      <c r="G57" s="43"/>
      <c r="H57" s="131"/>
    </row>
    <row r="58" spans="1:8" ht="12">
      <c r="A58" s="159"/>
      <c r="B58" s="32"/>
      <c r="C58" s="33"/>
      <c r="D58" s="128"/>
      <c r="E58" s="246" t="s">
        <v>815</v>
      </c>
      <c r="F58" s="52">
        <f>F43+F44+F45+F47</f>
        <v>0</v>
      </c>
      <c r="G58" s="53">
        <f>G43+G44+G45+G47</f>
        <v>0</v>
      </c>
      <c r="H58" s="134">
        <f>F58-G58</f>
        <v>0</v>
      </c>
    </row>
    <row r="59" spans="1:8" ht="12">
      <c r="A59" s="246" t="s">
        <v>816</v>
      </c>
      <c r="B59" s="52">
        <f>B7+B30</f>
        <v>0</v>
      </c>
      <c r="C59" s="53">
        <f>C7+C30</f>
        <v>0</v>
      </c>
      <c r="D59" s="134">
        <f t="shared" si="0"/>
        <v>0</v>
      </c>
      <c r="E59" s="248" t="s">
        <v>817</v>
      </c>
      <c r="F59" s="57">
        <f>F41+F58</f>
        <v>0</v>
      </c>
      <c r="G59" s="58">
        <f>G41+G58</f>
        <v>0</v>
      </c>
      <c r="H59" s="145">
        <f>F59-G59</f>
        <v>0</v>
      </c>
    </row>
  </sheetData>
  <sheetProtection/>
  <mergeCells count="5">
    <mergeCell ref="E42:H42"/>
    <mergeCell ref="A3:H3"/>
    <mergeCell ref="A2:H2"/>
    <mergeCell ref="A5:D5"/>
    <mergeCell ref="E5:H5"/>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医療介護施設研究所2</dc:creator>
  <cp:keywords/>
  <dc:description/>
  <cp:lastModifiedBy>user</cp:lastModifiedBy>
  <cp:lastPrinted>2023-05-17T06:52:57Z</cp:lastPrinted>
  <dcterms:created xsi:type="dcterms:W3CDTF">2013-01-09T01:57:15Z</dcterms:created>
  <dcterms:modified xsi:type="dcterms:W3CDTF">2023-06-23T02:12:44Z</dcterms:modified>
  <cp:category/>
  <cp:version/>
  <cp:contentType/>
  <cp:contentStatus/>
</cp:coreProperties>
</file>